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1年度\05_決算統計\00_R元年財政状況資料集（追加分）\05_HP用最終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<sst xmlns="http://schemas.openxmlformats.org/spreadsheetml/2006/main" count="1122" uniqueCount="606">
  <si>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</si>
  <si>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</si>
  <si>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</si>
  <si>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</si>
  <si>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</si>
  <si>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</si>
  <si>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</si>
  <si>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</si>
  <si>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</si>
  <si>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</si>
  <si>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</si>
  <si>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</si>
  <si>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</si>
  <si>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</si>
  <si>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</si>
  <si>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</si>
  <si>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</si>
  <si>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</si>
  <si>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</si>
  <si>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</si>
  <si>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</si>
  <si>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</si>
  <si>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</si>
  <si>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</si>
  <si>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</si>
  <si>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</si>
  <si>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</si>
  <si>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</si>
  <si>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</si>
  <si>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</si>
  <si>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</si>
  <si>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</si>
  <si>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</si>
  <si>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</si>
  <si>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</si>
  <si>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</si>
  <si>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</si>
  <si>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</si>
  <si>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</si>
  <si>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</si>
  <si>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</si>
  <si>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</si>
  <si>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</si>
  <si>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</si>
  <si>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</si>
  <si>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</si>
  <si>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</si>
  <si>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</si>
  <si>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</si>
  <si>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</si>
  <si>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</si>
  <si>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</si>
  <si>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</si>
  <si>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</si>
  <si>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</si>
  <si>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</si>
  <si>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</si>
  <si>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</si>
  <si>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</si>
  <si>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</si>
  <si>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</si>
  <si>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</si>
  <si>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</si>
  <si>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</si>
  <si>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</si>
  <si>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</si>
  <si>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</si>
  <si>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</si>
  <si>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</si>
  <si>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</si>
  <si>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</si>
  <si>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</si>
  <si>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</si>
  <si>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</si>
  <si>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</si>
  <si>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</si>
  <si>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</si>
  <si>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</si>
  <si>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</si>
  <si>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</si>
  <si>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</si>
  <si>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</si>
  <si>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</si>
  <si>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</si>
  <si>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</si>
  <si>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</si>
  <si>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</si>
  <si>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</si>
  <si>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</si>
  <si>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</si>
  <si>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</si>
  <si>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</si>
  <si>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</si>
  <si>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</si>
  <si>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</si>
  <si>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</si>
  <si>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</si>
  <si>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利根町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</si>
  <si>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</si>
  <si>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</si>
  <si>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</si>
  <si>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</si>
  <si>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</si>
  <si>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</si>
  <si>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</si>
  <si>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</si>
  <si>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</si>
  <si>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</si>
  <si>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</si>
  <si>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</si>
  <si>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</si>
  <si>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</si>
  <si>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</si>
  <si>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</si>
  <si>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</si>
  <si>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</si>
  <si>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</si>
  <si>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</si>
  <si>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</si>
  <si>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</si>
  <si>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</si>
  <si>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</si>
  <si>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</si>
  <si>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</si>
  <si>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</si>
  <si>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</si>
  <si>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</si>
  <si>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</si>
  <si>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</si>
  <si>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</si>
  <si>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</si>
  <si>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</si>
  <si>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</si>
  <si>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</si>
  <si>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</si>
  <si>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</si>
  <si>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</si>
  <si>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</si>
  <si>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</si>
  <si>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</si>
  <si>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</si>
  <si>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</si>
  <si>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</si>
  <si>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</si>
  <si>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</si>
  <si>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</si>
  <si>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</si>
  <si>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</si>
  <si>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</si>
  <si>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</si>
  <si>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</si>
  <si>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</si>
  <si>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</si>
  <si>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</si>
  <si>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</si>
  <si>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</si>
  <si>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</si>
  <si>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</si>
  <si>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</si>
  <si>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</si>
  <si>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</si>
  <si>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</si>
  <si>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</si>
  <si>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</si>
  <si>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</si>
  <si>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</si>
  <si>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</si>
  <si>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</si>
  <si>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</si>
  <si>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</si>
  <si>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</si>
  <si>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</si>
  <si>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</si>
  <si>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</si>
  <si>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</si>
  <si>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</si>
  <si>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</si>
  <si>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</si>
  <si>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</si>
  <si>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</si>
  <si>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</si>
  <si>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</si>
  <si>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</si>
  <si>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</si>
  <si>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</si>
  <si>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</si>
  <si>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</si>
  <si>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</si>
  <si>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</si>
  <si>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</si>
  <si>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</si>
  <si>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</si>
  <si>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</si>
  <si>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</si>
  <si>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</si>
  <si>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</si>
  <si>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</si>
  <si>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</si>
  <si>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</si>
  <si>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</si>
  <si>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</si>
  <si>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</si>
  <si>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</si>
  <si>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</si>
  <si>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</si>
  <si>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</si>
  <si>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</si>
  <si>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</si>
  <si>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</si>
  <si>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</si>
  <si>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</si>
  <si>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</si>
  <si>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</si>
  <si>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</si>
  <si>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</si>
  <si>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</si>
  <si>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</si>
  <si>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</si>
  <si>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茨城県利根町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</si>
  <si>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</si>
  <si>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</si>
  <si>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</si>
  <si>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</si>
  <si>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</si>
  <si>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</si>
  <si>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</si>
  <si>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</si>
  <si>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</si>
  <si>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</si>
  <si>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</si>
  <si>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</si>
  <si>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</si>
  <si>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</si>
  <si>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</si>
  <si>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</si>
  <si>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</si>
  <si>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</si>
  <si>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</si>
  <si>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</si>
  <si>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</si>
  <si>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</si>
  <si>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</si>
  <si>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</si>
  <si>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</si>
  <si>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</si>
  <si>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</si>
  <si>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</si>
  <si>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</si>
  <si>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</si>
  <si>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</si>
  <si>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</si>
  <si>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</si>
  <si>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</si>
  <si>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</si>
  <si>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</si>
  <si>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</si>
  <si>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</si>
  <si>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</si>
  <si>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</si>
  <si>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</si>
  <si>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</si>
  <si>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</si>
  <si>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</si>
  <si>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</si>
  <si>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</si>
  <si>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</si>
  <si>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</si>
  <si>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</si>
  <si>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</si>
  <si>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</si>
  <si>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</si>
  <si>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</si>
  <si>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</si>
  <si>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</si>
  <si>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</si>
  <si>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</si>
  <si>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</si>
  <si>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</si>
  <si>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</si>
  <si>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</si>
  <si>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</si>
  <si>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</si>
  <si>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</si>
  <si>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</si>
  <si>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</si>
  <si>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</si>
  <si>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</si>
  <si>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</si>
  <si>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</si>
  <si>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</si>
  <si>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</si>
  <si>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</si>
  <si>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</si>
  <si>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</si>
  <si>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</si>
  <si>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</si>
  <si>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</si>
  <si>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</si>
  <si>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</si>
  <si>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</si>
  <si>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</si>
  <si>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</si>
  <si>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</si>
  <si>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</si>
  <si>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</si>
  <si>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</si>
  <si>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</si>
  <si>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</si>
  <si>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</si>
  <si>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</si>
  <si>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</si>
  <si>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</si>
  <si>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</si>
  <si>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</si>
  <si>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</si>
  <si>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</si>
  <si>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</si>
  <si>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</si>
  <si>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</si>
  <si>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</si>
  <si>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</si>
  <si>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</si>
  <si>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</si>
  <si>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</si>
  <si>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</si>
  <si>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</si>
  <si>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</si>
  <si>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</si>
  <si>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</si>
  <si>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</si>
  <si>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</si>
  <si>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</si>
  <si>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</si>
  <si>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</si>
  <si>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</si>
  <si>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</si>
  <si>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</si>
  <si>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</si>
  <si>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</si>
  <si>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</si>
  <si>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</si>
  <si>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</si>
  <si>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</si>
  <si>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</si>
  <si>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</si>
  <si>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</si>
  <si>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</si>
  <si>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</si>
  <si>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</si>
  <si>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</si>
  <si>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</si>
  <si>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</si>
  <si>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</si>
  <si>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</si>
  <si>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</si>
  <si>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</si>
  <si>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</si>
  <si>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</si>
  <si>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</si>
  <si>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</si>
  <si>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</si>
  <si>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</si>
  <si>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</si>
  <si>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</si>
  <si>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</si>
  <si>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</si>
  <si>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</si>
  <si>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</si>
  <si>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</si>
  <si>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</si>
  <si>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</si>
  <si>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茨城県利根町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</si>
  <si>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</si>
  <si>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</si>
  <si>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</si>
  <si>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</si>
  <si>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</si>
  <si>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</si>
  <si>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</si>
  <si>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</si>
  <si>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</si>
  <si>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</si>
  <si>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</si>
  <si>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</si>
  <si>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</si>
  <si>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</si>
  <si>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</si>
  <si>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</si>
  <si>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</si>
  <si>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</si>
  <si>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</si>
  <si>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</si>
  <si>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</si>
  <si>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</si>
  <si>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</si>
  <si>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</si>
  <si>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</si>
  <si>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</si>
  <si>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</si>
  <si>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</si>
  <si>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</si>
  <si>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</si>
  <si>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</si>
  <si>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</si>
  <si>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</si>
  <si>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</si>
  <si>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</si>
  <si>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</si>
  <si>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</si>
  <si>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</si>
  <si>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介護サービス事業特別会計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</si>
  <si>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</si>
  <si>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</si>
  <si>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</si>
  <si>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</si>
  <si>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</si>
  <si>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</si>
  <si>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</si>
  <si>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</si>
  <si>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</si>
  <si>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</si>
  <si>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</si>
  <si>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</si>
  <si>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</si>
  <si>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</si>
  <si>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</si>
  <si>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</si>
  <si>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</si>
  <si>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</si>
  <si>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</si>
  <si>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</si>
  <si>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</si>
  <si>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</si>
  <si>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</si>
  <si>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</si>
  <si>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</si>
  <si>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</si>
  <si>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</si>
  <si>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</si>
  <si>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</si>
  <si>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</si>
  <si>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</si>
  <si>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</si>
  <si>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</si>
  <si>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</si>
  <si>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</si>
  <si>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</si>
  <si>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</si>
  <si>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</si>
  <si>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</si>
  <si>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</si>
  <si>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</si>
  <si>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</si>
  <si>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</si>
  <si>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</si>
  <si>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</si>
  <si>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</si>
  <si>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</si>
  <si>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</si>
  <si>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</si>
  <si>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</si>
  <si>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</si>
  <si>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</si>
  <si>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</si>
  <si>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</si>
  <si>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</si>
  <si>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</si>
  <si>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</si>
  <si>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</si>
  <si>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</si>
  <si>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</si>
  <si>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</si>
  <si>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</si>
  <si>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</si>
  <si>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</si>
  <si>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</si>
  <si>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</si>
  <si>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</si>
  <si>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</si>
  <si>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</si>
  <si>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</si>
  <si>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</si>
  <si>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</si>
  <si>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</si>
  <si>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</si>
  <si>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</si>
  <si>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</si>
  <si>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</si>
  <si>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</si>
  <si>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</si>
  <si>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</si>
  <si>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</si>
  <si>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</si>
  <si>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</si>
  <si>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</si>
  <si>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</si>
  <si>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</si>
  <si>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</si>
  <si>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</si>
  <si>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</si>
  <si>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</si>
  <si>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</si>
  <si>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</si>
  <si>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</si>
  <si>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</si>
  <si>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</si>
  <si>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</si>
  <si>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</si>
  <si>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</si>
  <si>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</si>
  <si>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</si>
  <si>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</si>
  <si>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</si>
  <si>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</si>
  <si>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</si>
  <si>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</si>
  <si>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</si>
  <si>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</si>
  <si>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</si>
  <si>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</si>
  <si>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</si>
  <si>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</si>
  <si>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</si>
  <si>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</si>
  <si>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</si>
  <si>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</si>
  <si>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</si>
  <si>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</si>
  <si>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</si>
  <si>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</si>
  <si>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</si>
  <si>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</si>
  <si>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</si>
  <si>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</si>
  <si>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</si>
  <si>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</si>
  <si>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</si>
  <si>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</si>
  <si>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</si>
  <si>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</si>
  <si>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</si>
  <si>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</si>
  <si>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</si>
  <si>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</si>
  <si>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</si>
  <si>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</si>
  <si>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</si>
  <si>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</si>
  <si>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</si>
  <si>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</si>
  <si>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</si>
  <si>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</si>
  <si>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</si>
  <si>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</si>
  <si>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</si>
  <si>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</si>
  <si>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</si>
  <si>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5.74</t>
  </si>
  <si>
    <t>▲ 0.51</t>
  </si>
  <si>
    <t>一般会計</t>
  </si>
  <si>
    <t>介護保険特別会計</t>
  </si>
  <si>
    <t>国民健康保険特別会計（事業勘定）</t>
  </si>
  <si>
    <t>国民健康保険特別会計（施設勘定）</t>
  </si>
  <si>
    <t>公共下水道事業特別会計</t>
  </si>
  <si>
    <t>後期高齢者医療特別会計</t>
  </si>
  <si>
    <t>霊園事業特別会計</t>
  </si>
  <si>
    <t>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</si>
  <si>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</si>
  <si>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</si>
  <si>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</si>
  <si>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</si>
  <si>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</si>
  <si>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</si>
  <si>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</si>
  <si>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</si>
  <si>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</si>
  <si>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</si>
  <si>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</si>
  <si>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</si>
  <si>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</si>
  <si>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</si>
  <si>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3">
      <t>イバラキケン</t>
    </rPh>
    <rPh sb="3" eb="4">
      <t>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</si>
  <si>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</si>
  <si>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</si>
  <si>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</si>
  <si>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</si>
  <si>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新利根川治水対策整備基金</t>
    <rPh sb="0" eb="4">
      <t>シントネガワ</t>
    </rPh>
    <rPh sb="4" eb="6">
      <t>チスイ</t>
    </rPh>
    <rPh sb="6" eb="8">
      <t>タイサク</t>
    </rPh>
    <rPh sb="8" eb="10">
      <t>セイビ</t>
    </rPh>
    <rPh sb="10" eb="12">
      <t>キキン</t>
    </rPh>
    <phoneticPr fontId="5"/>
  </si>
  <si>
    <t>地域福祉基金</t>
    <rPh sb="0" eb="2">
      <t>チイキ</t>
    </rPh>
    <rPh sb="2" eb="4">
      <t>フクシ</t>
    </rPh>
    <rPh sb="4" eb="6">
      <t>キキン</t>
    </rPh>
    <phoneticPr fontId="5"/>
  </si>
  <si>
    <t>町営霊園整備基金</t>
    <rPh sb="0" eb="2">
      <t>チョウエイ</t>
    </rPh>
    <rPh sb="2" eb="4">
      <t>レイエン</t>
    </rPh>
    <rPh sb="4" eb="6">
      <t>セイビ</t>
    </rPh>
    <rPh sb="6" eb="8">
      <t>キキン</t>
    </rPh>
    <phoneticPr fontId="5"/>
  </si>
  <si>
    <t>環境施設整備基金</t>
    <rPh sb="0" eb="2">
      <t>カンキョウ</t>
    </rPh>
    <rPh sb="2" eb="4">
      <t>シセツ</t>
    </rPh>
    <rPh sb="4" eb="6">
      <t>セイビ</t>
    </rPh>
    <rPh sb="6" eb="8">
      <t>キキン</t>
    </rPh>
    <phoneticPr fontId="5"/>
  </si>
  <si>
    <t>-</t>
    <phoneticPr fontId="2"/>
  </si>
  <si>
    <t>都市計画事業基金</t>
    <rPh sb="0" eb="6">
      <t>トシケイカクジギョウ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</si>
  <si>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</si>
  <si>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</si>
  <si>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</si>
  <si>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</si>
  <si>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</si>
  <si>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</si>
  <si>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</si>
  <si>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</si>
  <si>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</si>
  <si>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</si>
  <si>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</si>
  <si>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</si>
  <si>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将来負担比率については，将来負担額よりも充当可能財源等が多い状態が続いており数値は算定されない。
　有形固定資産減価償却率については，比率の上昇が続いている。策定予定となっている「個別施設計画」に基づき，計画的な修繕・更新を行っていく必要がある。</t>
    <rPh sb="27" eb="28">
      <t>トウ</t>
    </rPh>
    <rPh sb="51" eb="62">
      <t>ユウケイコテイシサンゲンカショウキャクリツ</t>
    </rPh>
    <rPh sb="68" eb="70">
      <t>ヒリツ</t>
    </rPh>
    <rPh sb="71" eb="73">
      <t>ジョウショウ</t>
    </rPh>
    <rPh sb="74" eb="75">
      <t>ツヅ</t>
    </rPh>
    <rPh sb="80" eb="84">
      <t>サクテイヨテイ</t>
    </rPh>
    <rPh sb="91" eb="93">
      <t>コベツ</t>
    </rPh>
    <rPh sb="93" eb="95">
      <t>シセツ</t>
    </rPh>
    <rPh sb="95" eb="97">
      <t>ケイカク</t>
    </rPh>
    <rPh sb="99" eb="100">
      <t>モト</t>
    </rPh>
    <rPh sb="103" eb="106">
      <t>ケイカクテキ</t>
    </rPh>
    <rPh sb="107" eb="109">
      <t>シュウゼン</t>
    </rPh>
    <rPh sb="110" eb="112">
      <t>コウシン</t>
    </rPh>
    <rPh sb="113" eb="114">
      <t>オコナ</t>
    </rPh>
    <rPh sb="118" eb="120">
      <t>ヒツヨウ</t>
    </rPh>
    <phoneticPr fontId="5"/>
  </si>
  <si>
    <t>　将来負担比率については，将来負担額よりも充当可能財源等が多い状態が続いており数値は算定されない。
　実質公債費比率については，近年減少傾向にあり，類似団体と比較しても低い水準を維持しているが，平成27年度より順次実施している小中学校の大規模改造工事分の償還や平成29年度より借入を行っている過疎対策事業債の償還が開始され，今後は比率上昇が予想される。引き続き適正な起債管理に努めていく。</t>
    <rPh sb="27" eb="28">
      <t>トウ</t>
    </rPh>
    <rPh sb="64" eb="66">
      <t>キンネン</t>
    </rPh>
    <rPh sb="66" eb="68">
      <t>ゲンショウ</t>
    </rPh>
    <rPh sb="68" eb="70">
      <t>ケイコウ</t>
    </rPh>
    <rPh sb="74" eb="78">
      <t>ルイジダンタイ</t>
    </rPh>
    <rPh sb="162" eb="164">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</si>
</sst>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BC0A-4CAE-ADAA-337C78B1D1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55110</c:v>
                </c:pt>
                <c:pt idx="1">
                  <c:v>61914</c:v>
                </c:pt>
                <c:pt idx="2">
                  <c:v>30199</c:v>
                </c:pt>
                <c:pt idx="3">
                  <c:v>23042</c:v>
                </c:pt>
                <c:pt idx="4">
                  <c:v>26482</c:v>
                </c:pt>
              </c:numCache>
            </c:numRef>
          </c:val>
          <c:smooth val="0"/>
          <c:extLst xmlns:c16r2="http://schemas.microsoft.com/office/drawing/2015/06/chart">
            <c:ext xmlns:c16="http://schemas.microsoft.com/office/drawing/2014/chart" uri="{C3380CC4-5D6E-409C-BE32-E72D297353CC}">
              <c16:uniqueId val="{00000001-BC0A-4CAE-ADAA-337C78B1D1F1}"/>
            </c:ext>
          </c:extLst>
        </c:ser>
        <c:dLbls>
          <c:showLegendKey val="0"/>
          <c:showVal val="0"/>
          <c:showCatName val="0"/>
          <c:showSerName val="0"/>
          <c:showPercent val="0"/>
          <c:showBubbleSize val="0"/>
        </c:dLbls>
        <c:marker val="1"/>
        <c:smooth val="0"/>
        <c:axId val="170132088"/>
        <c:axId val="140991784"/>
      </c:lineChart>
      <c:catAx>
        <c:axId val="170132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991784"/>
        <c:crosses val="autoZero"/>
        <c:auto val="1"/>
        <c:lblAlgn val="ctr"/>
        <c:lblOffset val="100"/>
        <c:tickLblSkip val="1"/>
        <c:tickMarkSkip val="1"/>
        <c:noMultiLvlLbl val="0"/>
      </c:catAx>
      <c:valAx>
        <c:axId val="1409917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132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5.86</c:v>
                </c:pt>
                <c:pt idx="1">
                  <c:v>4.7300000000000004</c:v>
                </c:pt>
                <c:pt idx="2">
                  <c:v>7.54</c:v>
                </c:pt>
                <c:pt idx="3">
                  <c:v>6.05</c:v>
                </c:pt>
                <c:pt idx="4">
                  <c:v>6.23</c:v>
                </c:pt>
              </c:numCache>
            </c:numRef>
          </c:val>
          <c:extLst xmlns:c16r2="http://schemas.microsoft.com/office/drawing/2015/06/chart">
            <c:ext xmlns:c16="http://schemas.microsoft.com/office/drawing/2014/chart" uri="{C3380CC4-5D6E-409C-BE32-E72D297353CC}">
              <c16:uniqueId val="{00000000-7319-4E6B-820C-63894F353D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22.43</c:v>
                </c:pt>
                <c:pt idx="1">
                  <c:v>24.85</c:v>
                </c:pt>
                <c:pt idx="2">
                  <c:v>26.54</c:v>
                </c:pt>
                <c:pt idx="3">
                  <c:v>27.49</c:v>
                </c:pt>
                <c:pt idx="4">
                  <c:v>29.43</c:v>
                </c:pt>
              </c:numCache>
            </c:numRef>
          </c:val>
          <c:extLst xmlns:c16r2="http://schemas.microsoft.com/office/drawing/2015/06/chart">
            <c:ext xmlns:c16="http://schemas.microsoft.com/office/drawing/2014/chart" uri="{C3380CC4-5D6E-409C-BE32-E72D297353CC}">
              <c16:uniqueId val="{00000001-7319-4E6B-820C-63894F353D3F}"/>
            </c:ext>
          </c:extLst>
        </c:ser>
        <c:dLbls>
          <c:showLegendKey val="0"/>
          <c:showVal val="0"/>
          <c:showCatName val="0"/>
          <c:showSerName val="0"/>
          <c:showPercent val="0"/>
          <c:showBubbleSize val="0"/>
        </c:dLbls>
        <c:gapWidth val="250"/>
        <c:overlap val="100"/>
        <c:axId val="405738568"/>
        <c:axId val="40437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-5.74</c:v>
                </c:pt>
                <c:pt idx="1">
                  <c:v>0.97</c:v>
                </c:pt>
                <c:pt idx="2">
                  <c:v>4.3</c:v>
                </c:pt>
                <c:pt idx="3">
                  <c:v>-0.51</c:v>
                </c:pt>
                <c:pt idx="4">
                  <c:v>2.2400000000000002</c:v>
                </c:pt>
              </c:numCache>
            </c:numRef>
          </c:val>
          <c:smooth val="0"/>
          <c:extLst xmlns:c16r2="http://schemas.microsoft.com/office/drawing/2015/06/chart">
            <c:ext xmlns:c16="http://schemas.microsoft.com/office/drawing/2014/chart" uri="{C3380CC4-5D6E-409C-BE32-E72D297353CC}">
              <c16:uniqueId val="{00000002-7319-4E6B-820C-63894F353D3F}"/>
            </c:ext>
          </c:extLst>
        </c:ser>
        <c:dLbls>
          <c:showLegendKey val="0"/>
          <c:showVal val="0"/>
          <c:showCatName val="0"/>
          <c:showSerName val="0"/>
          <c:showPercent val="0"/>
          <c:showBubbleSize val="0"/>
        </c:dLbls>
        <c:marker val="1"/>
        <c:smooth val="0"/>
        <c:axId val="405738568"/>
        <c:axId val="404372256"/>
      </c:lineChart>
      <c:catAx>
        <c:axId val="405738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372256"/>
        <c:crosses val="autoZero"/>
        <c:auto val="1"/>
        <c:lblAlgn val="ctr"/>
        <c:lblOffset val="100"/>
        <c:tickLblSkip val="1"/>
        <c:tickMarkSkip val="1"/>
        <c:noMultiLvlLbl val="0"/>
      </c:catAx>
      <c:valAx>
        <c:axId val="40437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738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439-4060-A861-20F5D46599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39-4060-A861-20F5D46599BA}"/>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0.09</c:v>
                </c:pt>
                <c:pt idx="4">
                  <c:v>#N/A</c:v>
                </c:pt>
                <c:pt idx="5">
                  <c:v>0.1</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F439-4060-A861-20F5D46599BA}"/>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0.16</c:v>
                </c:pt>
                <c:pt idx="4">
                  <c:v>#N/A</c:v>
                </c:pt>
                <c:pt idx="5">
                  <c:v>0.16</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F439-4060-A861-20F5D46599B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0.06</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4-F439-4060-A861-20F5D46599B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0.33</c:v>
                </c:pt>
                <c:pt idx="4">
                  <c:v>#N/A</c:v>
                </c:pt>
                <c:pt idx="5">
                  <c:v>0.49</c:v>
                </c:pt>
                <c:pt idx="6">
                  <c:v>#N/A</c:v>
                </c:pt>
                <c:pt idx="7">
                  <c:v>0.33</c:v>
                </c:pt>
                <c:pt idx="8">
                  <c:v>#N/A</c:v>
                </c:pt>
                <c:pt idx="9">
                  <c:v>0.28999999999999998</c:v>
                </c:pt>
              </c:numCache>
            </c:numRef>
          </c:val>
          <c:extLst xmlns:c16r2="http://schemas.microsoft.com/office/drawing/2015/06/chart">
            <c:ext xmlns:c16="http://schemas.microsoft.com/office/drawing/2014/chart" uri="{C3380CC4-5D6E-409C-BE32-E72D297353CC}">
              <c16:uniqueId val="{00000005-F439-4060-A861-20F5D46599BA}"/>
            </c:ext>
          </c:extLst>
        </c:ser>
        <c:ser>
          <c:idx val="6"/>
          <c:order val="6"/>
          <c:tx>
            <c:strRef>
              <c:f>データシート!$A$33</c:f>
              <c:strCache>
                <c:ptCount val="1"/>
                <c:pt idx="0">
                  <c:v>国民健康保険特別会計（施設勘定）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0.77</c:v>
                </c:pt>
                <c:pt idx="2">
                  <c:v>#N/A</c:v>
                </c:pt>
                <c:pt idx="3">
                  <c:v>0.38</c:v>
                </c:pt>
                <c:pt idx="4">
                  <c:v>#N/A</c:v>
                </c:pt>
                <c:pt idx="5">
                  <c:v>0.34</c:v>
                </c:pt>
                <c:pt idx="6">
                  <c:v>#N/A</c:v>
                </c:pt>
                <c:pt idx="7">
                  <c:v>0.4</c:v>
                </c:pt>
                <c:pt idx="8">
                  <c:v>#N/A</c:v>
                </c:pt>
                <c:pt idx="9">
                  <c:v>0.45</c:v>
                </c:pt>
              </c:numCache>
            </c:numRef>
          </c:val>
          <c:extLst xmlns:c16r2="http://schemas.microsoft.com/office/drawing/2015/06/chart">
            <c:ext xmlns:c16="http://schemas.microsoft.com/office/drawing/2014/chart" uri="{C3380CC4-5D6E-409C-BE32-E72D297353CC}">
              <c16:uniqueId val="{00000006-F439-4060-A861-20F5D46599BA}"/>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3.16</c:v>
                </c:pt>
                <c:pt idx="2">
                  <c:v>#N/A</c:v>
                </c:pt>
                <c:pt idx="3">
                  <c:v>4.54</c:v>
                </c:pt>
                <c:pt idx="4">
                  <c:v>#N/A</c:v>
                </c:pt>
                <c:pt idx="5">
                  <c:v>1.77</c:v>
                </c:pt>
                <c:pt idx="6">
                  <c:v>#N/A</c:v>
                </c:pt>
                <c:pt idx="7">
                  <c:v>1.32</c:v>
                </c:pt>
                <c:pt idx="8">
                  <c:v>#N/A</c:v>
                </c:pt>
                <c:pt idx="9">
                  <c:v>0.45</c:v>
                </c:pt>
              </c:numCache>
            </c:numRef>
          </c:val>
          <c:extLst xmlns:c16r2="http://schemas.microsoft.com/office/drawing/2015/06/chart">
            <c:ext xmlns:c16="http://schemas.microsoft.com/office/drawing/2014/chart" uri="{C3380CC4-5D6E-409C-BE32-E72D297353CC}">
              <c16:uniqueId val="{00000007-F439-4060-A861-20F5D46599B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1.66</c:v>
                </c:pt>
                <c:pt idx="2">
                  <c:v>#N/A</c:v>
                </c:pt>
                <c:pt idx="3">
                  <c:v>2.08</c:v>
                </c:pt>
                <c:pt idx="4">
                  <c:v>#N/A</c:v>
                </c:pt>
                <c:pt idx="5">
                  <c:v>1.39</c:v>
                </c:pt>
                <c:pt idx="6">
                  <c:v>#N/A</c:v>
                </c:pt>
                <c:pt idx="7">
                  <c:v>1.7</c:v>
                </c:pt>
                <c:pt idx="8">
                  <c:v>#N/A</c:v>
                </c:pt>
                <c:pt idx="9">
                  <c:v>1.89</c:v>
                </c:pt>
              </c:numCache>
            </c:numRef>
          </c:val>
          <c:extLst xmlns:c16r2="http://schemas.microsoft.com/office/drawing/2015/06/chart">
            <c:ext xmlns:c16="http://schemas.microsoft.com/office/drawing/2014/chart" uri="{C3380CC4-5D6E-409C-BE32-E72D297353CC}">
              <c16:uniqueId val="{00000008-F439-4060-A861-20F5D46599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5.72</c:v>
                </c:pt>
                <c:pt idx="2">
                  <c:v>#N/A</c:v>
                </c:pt>
                <c:pt idx="3">
                  <c:v>4.5599999999999996</c:v>
                </c:pt>
                <c:pt idx="4">
                  <c:v>#N/A</c:v>
                </c:pt>
                <c:pt idx="5">
                  <c:v>7.38</c:v>
                </c:pt>
                <c:pt idx="6">
                  <c:v>#N/A</c:v>
                </c:pt>
                <c:pt idx="7">
                  <c:v>5.94</c:v>
                </c:pt>
                <c:pt idx="8">
                  <c:v>#N/A</c:v>
                </c:pt>
                <c:pt idx="9">
                  <c:v>6.13</c:v>
                </c:pt>
              </c:numCache>
            </c:numRef>
          </c:val>
          <c:extLst xmlns:c16r2="http://schemas.microsoft.com/office/drawing/2015/06/chart">
            <c:ext xmlns:c16="http://schemas.microsoft.com/office/drawing/2014/chart" uri="{C3380CC4-5D6E-409C-BE32-E72D297353CC}">
              <c16:uniqueId val="{00000009-F439-4060-A861-20F5D46599BA}"/>
            </c:ext>
          </c:extLst>
        </c:ser>
        <c:dLbls>
          <c:showLegendKey val="0"/>
          <c:showVal val="0"/>
          <c:showCatName val="0"/>
          <c:showSerName val="0"/>
          <c:showPercent val="0"/>
          <c:showBubbleSize val="0"/>
        </c:dLbls>
        <c:gapWidth val="150"/>
        <c:overlap val="100"/>
        <c:axId val="403281056"/>
        <c:axId val="407094144"/>
      </c:barChart>
      <c:catAx>
        <c:axId val="40328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094144"/>
        <c:crosses val="autoZero"/>
        <c:auto val="1"/>
        <c:lblAlgn val="ctr"/>
        <c:lblOffset val="100"/>
        <c:tickLblSkip val="1"/>
        <c:tickMarkSkip val="1"/>
        <c:noMultiLvlLbl val="0"/>
      </c:catAx>
      <c:valAx>
        <c:axId val="40709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281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424</c:v>
                </c:pt>
                <c:pt idx="5">
                  <c:v>430</c:v>
                </c:pt>
                <c:pt idx="8">
                  <c:v>426</c:v>
                </c:pt>
                <c:pt idx="11">
                  <c:v>400</c:v>
                </c:pt>
                <c:pt idx="14">
                  <c:v>388</c:v>
                </c:pt>
              </c:numCache>
            </c:numRef>
          </c:val>
          <c:extLst xmlns:c16r2="http://schemas.microsoft.com/office/drawing/2015/06/chart">
            <c:ext xmlns:c16="http://schemas.microsoft.com/office/drawing/2014/chart" uri="{C3380CC4-5D6E-409C-BE32-E72D297353CC}">
              <c16:uniqueId val="{00000000-44C2-4F41-834B-E1026D3332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4C2-4F41-834B-E1026D3332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79</c:v>
                </c:pt>
                <c:pt idx="3">
                  <c:v>80</c:v>
                </c:pt>
                <c:pt idx="6">
                  <c:v>70</c:v>
                </c:pt>
                <c:pt idx="9">
                  <c:v>65</c:v>
                </c:pt>
                <c:pt idx="12">
                  <c:v>49</c:v>
                </c:pt>
              </c:numCache>
            </c:numRef>
          </c:val>
          <c:extLst xmlns:c16r2="http://schemas.microsoft.com/office/drawing/2015/06/chart">
            <c:ext xmlns:c16="http://schemas.microsoft.com/office/drawing/2014/chart" uri="{C3380CC4-5D6E-409C-BE32-E72D297353CC}">
              <c16:uniqueId val="{00000002-44C2-4F41-834B-E1026D3332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c:v>
                </c:pt>
                <c:pt idx="3">
                  <c:v>18</c:v>
                </c:pt>
                <c:pt idx="6">
                  <c:v>21</c:v>
                </c:pt>
                <c:pt idx="9">
                  <c:v>27</c:v>
                </c:pt>
                <c:pt idx="12">
                  <c:v>24</c:v>
                </c:pt>
              </c:numCache>
            </c:numRef>
          </c:val>
          <c:extLst xmlns:c16r2="http://schemas.microsoft.com/office/drawing/2015/06/chart">
            <c:ext xmlns:c16="http://schemas.microsoft.com/office/drawing/2014/chart" uri="{C3380CC4-5D6E-409C-BE32-E72D297353CC}">
              <c16:uniqueId val="{00000003-44C2-4F41-834B-E1026D3332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c:v>
                </c:pt>
                <c:pt idx="3">
                  <c:v>36</c:v>
                </c:pt>
                <c:pt idx="6">
                  <c:v>26</c:v>
                </c:pt>
                <c:pt idx="9">
                  <c:v>16</c:v>
                </c:pt>
                <c:pt idx="12">
                  <c:v>31</c:v>
                </c:pt>
              </c:numCache>
            </c:numRef>
          </c:val>
          <c:extLst xmlns:c16r2="http://schemas.microsoft.com/office/drawing/2015/06/chart">
            <c:ext xmlns:c16="http://schemas.microsoft.com/office/drawing/2014/chart" uri="{C3380CC4-5D6E-409C-BE32-E72D297353CC}">
              <c16:uniqueId val="{00000004-44C2-4F41-834B-E1026D3332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C2-4F41-834B-E1026D3332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C2-4F41-834B-E1026D3332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380</c:v>
                </c:pt>
                <c:pt idx="3">
                  <c:v>374</c:v>
                </c:pt>
                <c:pt idx="6">
                  <c:v>372</c:v>
                </c:pt>
                <c:pt idx="9">
                  <c:v>355</c:v>
                </c:pt>
                <c:pt idx="12">
                  <c:v>341</c:v>
                </c:pt>
              </c:numCache>
            </c:numRef>
          </c:val>
          <c:extLst xmlns:c16r2="http://schemas.microsoft.com/office/drawing/2015/06/chart">
            <c:ext xmlns:c16="http://schemas.microsoft.com/office/drawing/2014/chart" uri="{C3380CC4-5D6E-409C-BE32-E72D297353CC}">
              <c16:uniqueId val="{00000007-44C2-4F41-834B-E1026D333284}"/>
            </c:ext>
          </c:extLst>
        </c:ser>
        <c:dLbls>
          <c:showLegendKey val="0"/>
          <c:showVal val="0"/>
          <c:showCatName val="0"/>
          <c:showSerName val="0"/>
          <c:showPercent val="0"/>
          <c:showBubbleSize val="0"/>
        </c:dLbls>
        <c:gapWidth val="100"/>
        <c:overlap val="100"/>
        <c:axId val="403313032"/>
        <c:axId val="403313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87</c:v>
                </c:pt>
                <c:pt idx="2">
                  <c:v>#N/A</c:v>
                </c:pt>
                <c:pt idx="3">
                  <c:v>#N/A</c:v>
                </c:pt>
                <c:pt idx="4">
                  <c:v>78</c:v>
                </c:pt>
                <c:pt idx="5">
                  <c:v>#N/A</c:v>
                </c:pt>
                <c:pt idx="6">
                  <c:v>#N/A</c:v>
                </c:pt>
                <c:pt idx="7">
                  <c:v>63</c:v>
                </c:pt>
                <c:pt idx="8">
                  <c:v>#N/A</c:v>
                </c:pt>
                <c:pt idx="9">
                  <c:v>#N/A</c:v>
                </c:pt>
                <c:pt idx="10">
                  <c:v>63</c:v>
                </c:pt>
                <c:pt idx="11">
                  <c:v>#N/A</c:v>
                </c:pt>
                <c:pt idx="12">
                  <c:v>#N/A</c:v>
                </c:pt>
                <c:pt idx="13">
                  <c:v>57</c:v>
                </c:pt>
                <c:pt idx="14">
                  <c:v>#N/A</c:v>
                </c:pt>
              </c:numCache>
            </c:numRef>
          </c:val>
          <c:smooth val="0"/>
          <c:extLst xmlns:c16r2="http://schemas.microsoft.com/office/drawing/2015/06/chart">
            <c:ext xmlns:c16="http://schemas.microsoft.com/office/drawing/2014/chart" uri="{C3380CC4-5D6E-409C-BE32-E72D297353CC}">
              <c16:uniqueId val="{00000008-44C2-4F41-834B-E1026D333284}"/>
            </c:ext>
          </c:extLst>
        </c:ser>
        <c:dLbls>
          <c:showLegendKey val="0"/>
          <c:showVal val="0"/>
          <c:showCatName val="0"/>
          <c:showSerName val="0"/>
          <c:showPercent val="0"/>
          <c:showBubbleSize val="0"/>
        </c:dLbls>
        <c:marker val="1"/>
        <c:smooth val="0"/>
        <c:axId val="403313032"/>
        <c:axId val="403313816"/>
      </c:lineChart>
      <c:catAx>
        <c:axId val="40331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313816"/>
        <c:crosses val="autoZero"/>
        <c:auto val="1"/>
        <c:lblAlgn val="ctr"/>
        <c:lblOffset val="100"/>
        <c:tickLblSkip val="1"/>
        <c:tickMarkSkip val="1"/>
        <c:noMultiLvlLbl val="0"/>
      </c:catAx>
      <c:valAx>
        <c:axId val="403313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13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4383</c:v>
                </c:pt>
                <c:pt idx="5">
                  <c:v>4423</c:v>
                </c:pt>
                <c:pt idx="8">
                  <c:v>4313</c:v>
                </c:pt>
                <c:pt idx="11">
                  <c:v>4337</c:v>
                </c:pt>
                <c:pt idx="14">
                  <c:v>4380</c:v>
                </c:pt>
              </c:numCache>
            </c:numRef>
          </c:val>
          <c:extLst xmlns:c16r2="http://schemas.microsoft.com/office/drawing/2015/06/chart">
            <c:ext xmlns:c16="http://schemas.microsoft.com/office/drawing/2014/chart" uri="{C3380CC4-5D6E-409C-BE32-E72D297353CC}">
              <c16:uniqueId val="{00000000-D022-4284-A00F-B06CBDE401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215</c:v>
                </c:pt>
                <c:pt idx="5">
                  <c:v>232</c:v>
                </c:pt>
                <c:pt idx="8">
                  <c:v>257</c:v>
                </c:pt>
                <c:pt idx="11">
                  <c:v>200</c:v>
                </c:pt>
                <c:pt idx="14">
                  <c:v>170</c:v>
                </c:pt>
              </c:numCache>
            </c:numRef>
          </c:val>
          <c:extLst xmlns:c16r2="http://schemas.microsoft.com/office/drawing/2015/06/chart">
            <c:ext xmlns:c16="http://schemas.microsoft.com/office/drawing/2014/chart" uri="{C3380CC4-5D6E-409C-BE32-E72D297353CC}">
              <c16:uniqueId val="{00000001-D022-4284-A00F-B06CBDE401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2579</c:v>
                </c:pt>
                <c:pt idx="5">
                  <c:v>2516</c:v>
                </c:pt>
                <c:pt idx="8">
                  <c:v>2576</c:v>
                </c:pt>
                <c:pt idx="11">
                  <c:v>2725</c:v>
                </c:pt>
                <c:pt idx="14">
                  <c:v>2782</c:v>
                </c:pt>
              </c:numCache>
            </c:numRef>
          </c:val>
          <c:extLst xmlns:c16r2="http://schemas.microsoft.com/office/drawing/2015/06/chart">
            <c:ext xmlns:c16="http://schemas.microsoft.com/office/drawing/2014/chart" uri="{C3380CC4-5D6E-409C-BE32-E72D297353CC}">
              <c16:uniqueId val="{00000002-D022-4284-A00F-B06CBDE401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22-4284-A00F-B06CBDE401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22-4284-A00F-B06CBDE401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c:v>
                </c:pt>
                <c:pt idx="9">
                  <c:v>1</c:v>
                </c:pt>
                <c:pt idx="12">
                  <c:v>6</c:v>
                </c:pt>
              </c:numCache>
            </c:numRef>
          </c:val>
          <c:extLst xmlns:c16r2="http://schemas.microsoft.com/office/drawing/2015/06/chart">
            <c:ext xmlns:c16="http://schemas.microsoft.com/office/drawing/2014/chart" uri="{C3380CC4-5D6E-409C-BE32-E72D297353CC}">
              <c16:uniqueId val="{00000005-D022-4284-A00F-B06CBDE401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715</c:v>
                </c:pt>
                <c:pt idx="3">
                  <c:v>672</c:v>
                </c:pt>
                <c:pt idx="6">
                  <c:v>623</c:v>
                </c:pt>
                <c:pt idx="9">
                  <c:v>618</c:v>
                </c:pt>
                <c:pt idx="12">
                  <c:v>495</c:v>
                </c:pt>
              </c:numCache>
            </c:numRef>
          </c:val>
          <c:extLst xmlns:c16r2="http://schemas.microsoft.com/office/drawing/2015/06/chart">
            <c:ext xmlns:c16="http://schemas.microsoft.com/office/drawing/2014/chart" uri="{C3380CC4-5D6E-409C-BE32-E72D297353CC}">
              <c16:uniqueId val="{00000006-D022-4284-A00F-B06CBDE401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176</c:v>
                </c:pt>
                <c:pt idx="3">
                  <c:v>183</c:v>
                </c:pt>
                <c:pt idx="6">
                  <c:v>168</c:v>
                </c:pt>
                <c:pt idx="9">
                  <c:v>150</c:v>
                </c:pt>
                <c:pt idx="12">
                  <c:v>195</c:v>
                </c:pt>
              </c:numCache>
            </c:numRef>
          </c:val>
          <c:extLst xmlns:c16r2="http://schemas.microsoft.com/office/drawing/2015/06/chart">
            <c:ext xmlns:c16="http://schemas.microsoft.com/office/drawing/2014/chart" uri="{C3380CC4-5D6E-409C-BE32-E72D297353CC}">
              <c16:uniqueId val="{00000007-D022-4284-A00F-B06CBDE401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351</c:v>
                </c:pt>
                <c:pt idx="3">
                  <c:v>306</c:v>
                </c:pt>
                <c:pt idx="6">
                  <c:v>300</c:v>
                </c:pt>
                <c:pt idx="9">
                  <c:v>228</c:v>
                </c:pt>
                <c:pt idx="12">
                  <c:v>210</c:v>
                </c:pt>
              </c:numCache>
            </c:numRef>
          </c:val>
          <c:extLst xmlns:c16r2="http://schemas.microsoft.com/office/drawing/2015/06/chart">
            <c:ext xmlns:c16="http://schemas.microsoft.com/office/drawing/2014/chart" uri="{C3380CC4-5D6E-409C-BE32-E72D297353CC}">
              <c16:uniqueId val="{00000008-D022-4284-A00F-B06CBDE401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377</c:v>
                </c:pt>
                <c:pt idx="3">
                  <c:v>303</c:v>
                </c:pt>
                <c:pt idx="6">
                  <c:v>235</c:v>
                </c:pt>
                <c:pt idx="9">
                  <c:v>170</c:v>
                </c:pt>
                <c:pt idx="12">
                  <c:v>121</c:v>
                </c:pt>
              </c:numCache>
            </c:numRef>
          </c:val>
          <c:extLst xmlns:c16r2="http://schemas.microsoft.com/office/drawing/2015/06/chart">
            <c:ext xmlns:c16="http://schemas.microsoft.com/office/drawing/2014/chart" uri="{C3380CC4-5D6E-409C-BE32-E72D297353CC}">
              <c16:uniqueId val="{00000009-D022-4284-A00F-B06CBDE401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4111</c:v>
                </c:pt>
                <c:pt idx="3">
                  <c:v>4434</c:v>
                </c:pt>
                <c:pt idx="6">
                  <c:v>4605</c:v>
                </c:pt>
                <c:pt idx="9">
                  <c:v>4722</c:v>
                </c:pt>
                <c:pt idx="12">
                  <c:v>4907</c:v>
                </c:pt>
              </c:numCache>
            </c:numRef>
          </c:val>
          <c:extLst xmlns:c16r2="http://schemas.microsoft.com/office/drawing/2015/06/chart">
            <c:ext xmlns:c16="http://schemas.microsoft.com/office/drawing/2014/chart" uri="{C3380CC4-5D6E-409C-BE32-E72D297353CC}">
              <c16:uniqueId val="{0000000A-D022-4284-A00F-B06CBDE40183}"/>
            </c:ext>
          </c:extLst>
        </c:ser>
        <c:dLbls>
          <c:showLegendKey val="0"/>
          <c:showVal val="0"/>
          <c:showCatName val="0"/>
          <c:showSerName val="0"/>
          <c:showPercent val="0"/>
          <c:showBubbleSize val="0"/>
        </c:dLbls>
        <c:gapWidth val="100"/>
        <c:overlap val="100"/>
        <c:axId val="403315384"/>
        <c:axId val="40330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022-4284-A00F-B06CBDE40183}"/>
            </c:ext>
          </c:extLst>
        </c:ser>
        <c:dLbls>
          <c:showLegendKey val="0"/>
          <c:showVal val="0"/>
          <c:showCatName val="0"/>
          <c:showSerName val="0"/>
          <c:showPercent val="0"/>
          <c:showBubbleSize val="0"/>
        </c:dLbls>
        <c:marker val="1"/>
        <c:smooth val="0"/>
        <c:axId val="403315384"/>
        <c:axId val="403309504"/>
      </c:lineChart>
      <c:catAx>
        <c:axId val="40331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309504"/>
        <c:crosses val="autoZero"/>
        <c:auto val="1"/>
        <c:lblAlgn val="ctr"/>
        <c:lblOffset val="100"/>
        <c:tickLblSkip val="1"/>
        <c:tickMarkSkip val="1"/>
        <c:noMultiLvlLbl val="0"/>
      </c:catAx>
      <c:valAx>
        <c:axId val="40330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315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968</c:v>
                </c:pt>
                <c:pt idx="1">
                  <c:v>1004</c:v>
                </c:pt>
                <c:pt idx="2">
                  <c:v>1078</c:v>
                </c:pt>
              </c:numCache>
            </c:numRef>
          </c:val>
          <c:extLst xmlns:c16r2="http://schemas.microsoft.com/office/drawing/2015/06/chart">
            <c:ext xmlns:c16="http://schemas.microsoft.com/office/drawing/2014/chart" uri="{C3380CC4-5D6E-409C-BE32-E72D297353CC}">
              <c16:uniqueId val="{00000000-E1D4-4EE7-B843-AAB527B5C7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41</c:v>
                </c:pt>
                <c:pt idx="1">
                  <c:v>144</c:v>
                </c:pt>
                <c:pt idx="2">
                  <c:v>97</c:v>
                </c:pt>
              </c:numCache>
            </c:numRef>
          </c:val>
          <c:extLst xmlns:c16r2="http://schemas.microsoft.com/office/drawing/2015/06/chart">
            <c:ext xmlns:c16="http://schemas.microsoft.com/office/drawing/2014/chart" uri="{C3380CC4-5D6E-409C-BE32-E72D297353CC}">
              <c16:uniqueId val="{00000001-E1D4-4EE7-B843-AAB527B5C7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926</c:v>
                </c:pt>
                <c:pt idx="1">
                  <c:v>931</c:v>
                </c:pt>
                <c:pt idx="2">
                  <c:v>936</c:v>
                </c:pt>
              </c:numCache>
            </c:numRef>
          </c:val>
          <c:extLst xmlns:c16r2="http://schemas.microsoft.com/office/drawing/2015/06/chart">
            <c:ext xmlns:c16="http://schemas.microsoft.com/office/drawing/2014/chart" uri="{C3380CC4-5D6E-409C-BE32-E72D297353CC}">
              <c16:uniqueId val="{00000002-E1D4-4EE7-B843-AAB527B5C764}"/>
            </c:ext>
          </c:extLst>
        </c:ser>
        <c:dLbls>
          <c:showLegendKey val="0"/>
          <c:showVal val="0"/>
          <c:showCatName val="0"/>
          <c:showSerName val="0"/>
          <c:showPercent val="0"/>
          <c:showBubbleSize val="0"/>
        </c:dLbls>
        <c:gapWidth val="120"/>
        <c:overlap val="100"/>
        <c:axId val="403308328"/>
        <c:axId val="403312248"/>
      </c:barChart>
      <c:catAx>
        <c:axId val="40330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312248"/>
        <c:crosses val="autoZero"/>
        <c:auto val="1"/>
        <c:lblAlgn val="ctr"/>
        <c:lblOffset val="100"/>
        <c:tickLblSkip val="1"/>
        <c:tickMarkSkip val="1"/>
        <c:noMultiLvlLbl val="0"/>
      </c:catAx>
      <c:valAx>
        <c:axId val="403312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30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C4-4811-BD38-F52002451167}"/>
                </c:ext>
                <c:ext xmlns:c15="http://schemas.microsoft.com/office/drawing/2012/chart" uri="{CE6537A1-D6FC-4f65-9D91-7224C49458BB}">
                  <c15:dlblFieldTable>
                    <c15:dlblFTEntry>
                      <c15:txfldGUID>{20207317-529B-4499-B672-74AEF05372C7}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C4-4811-BD38-F52002451167}"/>
                </c:ext>
                <c:ext xmlns:c15="http://schemas.microsoft.com/office/drawing/2012/chart" uri="{CE6537A1-D6FC-4f65-9D91-7224C49458BB}">
                  <c15:dlblFieldTable>
                    <c15:dlblFTEntry>
                      <c15:txfldGUID>{A146363D-6214-4BFD-896D-FEACA49BD382}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C4-4811-BD38-F52002451167}"/>
                </c:ext>
                <c:ext xmlns:c15="http://schemas.microsoft.com/office/drawing/2012/chart" uri="{CE6537A1-D6FC-4f65-9D91-7224C49458BB}">
                  <c15:dlblFieldTable>
                    <c15:dlblFTEntry>
                      <c15:txfldGUID>{691AD7AA-CD2A-40CE-852B-A0EDCB68A44B}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C4-4811-BD38-F52002451167}"/>
                </c:ext>
                <c:ext xmlns:c15="http://schemas.microsoft.com/office/drawing/2012/chart" uri="{CE6537A1-D6FC-4f65-9D91-7224C49458BB}">
                  <c15:dlblFieldTable>
                    <c15:dlblFTEntry>
                      <c15:txfldGUID>{D8FC77B6-2DAA-42D4-A482-FC35EF2B6CDC}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C4-4811-BD38-F52002451167}"/>
                </c:ext>
                <c:ext xmlns:c15="http://schemas.microsoft.com/office/drawing/2012/chart" uri="{CE6537A1-D6FC-4f65-9D91-7224C49458BB}">
                  <c15:dlblFieldTable>
                    <c15:dlblFTEntry>
                      <c15:txfldGUID>{89A46ADE-7755-416D-8AE5-67F710BBA36B}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C4-4811-BD38-F52002451167}"/>
                </c:ext>
                <c:ext xmlns:c15="http://schemas.microsoft.com/office/drawing/2012/chart" uri="{CE6537A1-D6FC-4f65-9D91-7224C49458BB}">
                  <c15:dlblFieldTable>
                    <c15:dlblFTEntry>
                      <c15:txfldGUID>{EF70C7CD-122C-409F-9660-B726724567A7}</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C4-4811-BD38-F52002451167}"/>
                </c:ext>
                <c:ext xmlns:c15="http://schemas.microsoft.com/office/drawing/2012/chart" uri="{CE6537A1-D6FC-4f65-9D91-7224C49458BB}">
                  <c15:dlblFieldTable>
                    <c15:dlblFTEntry>
                      <c15:txfldGUID>{8AB549F9-A634-4875-A442-A3D0AB097E78}</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C4-4811-BD38-F52002451167}"/>
                </c:ext>
                <c:ext xmlns:c15="http://schemas.microsoft.com/office/drawing/2012/chart" uri="{CE6537A1-D6FC-4f65-9D91-7224C49458BB}">
                  <c15:dlblFieldTable>
                    <c15:dlblFTEntry>
                      <c15:txfldGUID>{26433FCD-D662-44DF-93EA-C9A5E670BB3A}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C4-4811-BD38-F52002451167}"/>
                </c:ext>
                <c:ext xmlns:c15="http://schemas.microsoft.com/office/drawing/2012/chart" uri="{CE6537A1-D6FC-4f65-9D91-7224C49458BB}">
                  <c15:dlblFieldTable>
                    <c15:dlblFTEntry>
                      <c15:txfldGUID>{BC4AD211-7002-4994-93C3-69F986E417D4}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50.6</c:v>
                </c:pt>
                <c:pt idx="16">
                  <c:v>57</c:v>
                </c:pt>
                <c:pt idx="24">
                  <c:v>58.9</c:v>
                </c:pt>
                <c:pt idx="32">
                  <c:v>60.7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7C4-4811-BD38-F520024511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C4-4811-BD38-F52002451167}"/>
                </c:ext>
                <c:ext xmlns:c15="http://schemas.microsoft.com/office/drawing/2012/chart" uri="{CE6537A1-D6FC-4f65-9D91-7224C49458BB}">
                  <c15:layout/>
                  <c15:dlblFieldTable>
                    <c15:dlblFTEntry>
                      <c15:txfldGUID>{10A8A445-A245-4450-AD74-393799970BBB}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C4-4811-BD38-F52002451167}"/>
                </c:ext>
                <c:ext xmlns:c15="http://schemas.microsoft.com/office/drawing/2012/chart" uri="{CE6537A1-D6FC-4f65-9D91-7224C49458BB}">
                  <c15:dlblFieldTable>
                    <c15:dlblFTEntry>
                      <c15:txfldGUID>{C94D0456-3230-46EE-87A9-CDF0995B657C}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C4-4811-BD38-F52002451167}"/>
                </c:ext>
                <c:ext xmlns:c15="http://schemas.microsoft.com/office/drawing/2012/chart" uri="{CE6537A1-D6FC-4f65-9D91-7224C49458BB}">
                  <c15:dlblFieldTable>
                    <c15:dlblFTEntry>
                      <c15:txfldGUID>{043A6206-1E49-40B9-9AFF-C693592F19CF}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C4-4811-BD38-F52002451167}"/>
                </c:ext>
                <c:ext xmlns:c15="http://schemas.microsoft.com/office/drawing/2012/chart" uri="{CE6537A1-D6FC-4f65-9D91-7224C49458BB}">
                  <c15:dlblFieldTable>
                    <c15:dlblFTEntry>
                      <c15:txfldGUID>{A8366400-E785-4991-81EE-CE82EC9D62F7}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C4-4811-BD38-F52002451167}"/>
                </c:ext>
                <c:ext xmlns:c15="http://schemas.microsoft.com/office/drawing/2012/chart" uri="{CE6537A1-D6FC-4f65-9D91-7224C49458BB}">
                  <c15:dlblFieldTable>
                    <c15:dlblFTEntry>
                      <c15:txfldGUID>{A8BC63E9-AF27-4571-AA12-BAAC0725C62F}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C4-4811-BD38-F52002451167}"/>
                </c:ext>
                <c:ext xmlns:c15="http://schemas.microsoft.com/office/drawing/2012/chart" uri="{CE6537A1-D6FC-4f65-9D91-7224C49458BB}">
                  <c15:layout/>
                  <c15:dlblFieldTable>
                    <c15:dlblFTEntry>
                      <c15:txfldGUID>{EAE0D91B-1F88-4BC8-B892-AC71CF206F46}</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C4-4811-BD38-F52002451167}"/>
                </c:ext>
                <c:ext xmlns:c15="http://schemas.microsoft.com/office/drawing/2012/chart" uri="{CE6537A1-D6FC-4f65-9D91-7224C49458BB}">
                  <c15:layout/>
                  <c15:dlblFieldTable>
                    <c15:dlblFTEntry>
                      <c15:txfldGUID>{6463061A-D634-4095-8576-A8DDB5D0FD9F}</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C4-4811-BD38-F52002451167}"/>
                </c:ext>
                <c:ext xmlns:c15="http://schemas.microsoft.com/office/drawing/2012/chart" uri="{CE6537A1-D6FC-4f65-9D91-7224C49458BB}">
                  <c15:layout/>
                  <c15:dlblFieldTable>
                    <c15:dlblFTEntry>
                      <c15:txfldGUID>{05F86FF7-60EA-4B77-9BF1-1AFD99A8A0CB}</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C4-4811-BD38-F52002451167}"/>
                </c:ext>
                <c:ext xmlns:c15="http://schemas.microsoft.com/office/drawing/2012/chart" uri="{CE6537A1-D6FC-4f65-9D91-7224C49458BB}">
                  <c15:layout/>
                  <c15:dlblFieldTable>
                    <c15:dlblFTEntry>
                      <c15:txfldGUID>{D0000DE0-1242-4B69-B9D3-84B9281CFB73}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C7C4-4811-BD38-F52002451167}"/>
            </c:ext>
          </c:extLst>
        </c:ser>
        <c:dLbls>
          <c:showLegendKey val="0"/>
          <c:showVal val="1"/>
          <c:showCatName val="0"/>
          <c:showSerName val="0"/>
          <c:showPercent val="0"/>
          <c:showBubbleSize val="0"/>
        </c:dLbls>
        <c:axId val="403310288"/>
        <c:axId val="403310680"/>
      </c:scatterChart>
      <c:valAx>
        <c:axId val="403310288"/>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310680"/>
        <c:crosses val="autoZero"/>
        <c:crossBetween val="midCat"/>
      </c:valAx>
      <c:valAx>
        <c:axId val="40331068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310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F0-40A0-AC3D-5CB7931DB3E1}"/>
                </c:ext>
                <c:ext xmlns:c15="http://schemas.microsoft.com/office/drawing/2012/chart" uri="{CE6537A1-D6FC-4f65-9D91-7224C49458BB}">
                  <c15:dlblFieldTable>
                    <c15:dlblFTEntry>
                      <c15:txfldGUID>{E8B48C27-839E-4DBB-A23C-A47AF86F3BCF}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F0-40A0-AC3D-5CB7931DB3E1}"/>
                </c:ext>
                <c:ext xmlns:c15="http://schemas.microsoft.com/office/drawing/2012/chart" uri="{CE6537A1-D6FC-4f65-9D91-7224C49458BB}">
                  <c15:dlblFieldTable>
                    <c15:dlblFTEntry>
                      <c15:txfldGUID>{A6A4E84C-07B6-4BF2-8724-C17E5E58CF1D}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0F0-40A0-AC3D-5CB7931DB3E1}"/>
                </c:ext>
                <c:ext xmlns:c15="http://schemas.microsoft.com/office/drawing/2012/chart" uri="{CE6537A1-D6FC-4f65-9D91-7224C49458BB}">
                  <c15:dlblFieldTable>
                    <c15:dlblFTEntry>
                      <c15:txfldGUID>{F691EA77-23A1-48D9-AD78-14BE1BF163AA}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0F0-40A0-AC3D-5CB7931DB3E1}"/>
                </c:ext>
                <c:ext xmlns:c15="http://schemas.microsoft.com/office/drawing/2012/chart" uri="{CE6537A1-D6FC-4f65-9D91-7224C49458BB}">
                  <c15:dlblFieldTable>
                    <c15:dlblFTEntry>
                      <c15:txfldGUID>{F063624D-0D3C-4854-872C-458265EF3DA4}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0F0-40A0-AC3D-5CB7931DB3E1}"/>
                </c:ext>
                <c:ext xmlns:c15="http://schemas.microsoft.com/office/drawing/2012/chart" uri="{CE6537A1-D6FC-4f65-9D91-7224C49458BB}">
                  <c15:dlblFieldTable>
                    <c15:dlblFTEntry>
                      <c15:txfldGUID>{EC4F55C8-2C75-4E62-AE46-6CFEA4C84F30}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0F0-40A0-AC3D-5CB7931DB3E1}"/>
                </c:ext>
                <c:ext xmlns:c15="http://schemas.microsoft.com/office/drawing/2012/chart" uri="{CE6537A1-D6FC-4f65-9D91-7224C49458BB}">
                  <c15:dlblFieldTable>
                    <c15:dlblFTEntry>
                      <c15:txfldGUID>{E333DA02-A837-4DA8-BCD1-D42FD936B1FE}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0F0-40A0-AC3D-5CB7931DB3E1}"/>
                </c:ext>
                <c:ext xmlns:c15="http://schemas.microsoft.com/office/drawing/2012/chart" uri="{CE6537A1-D6FC-4f65-9D91-7224C49458BB}">
                  <c15:dlblFieldTable>
                    <c15:dlblFTEntry>
                      <c15:txfldGUID>{423623E5-A145-46AA-A0F5-929795099852}</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0F0-40A0-AC3D-5CB7931DB3E1}"/>
                </c:ext>
                <c:ext xmlns:c15="http://schemas.microsoft.com/office/drawing/2012/chart" uri="{CE6537A1-D6FC-4f65-9D91-7224C49458BB}">
                  <c15:dlblFieldTable>
                    <c15:dlblFTEntry>
                      <c15:txfldGUID>{A0F37E57-14B4-4085-8C7A-587484690D72}</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0F0-40A0-AC3D-5CB7931DB3E1}"/>
                </c:ext>
                <c:ext xmlns:c15="http://schemas.microsoft.com/office/drawing/2012/chart" uri="{CE6537A1-D6FC-4f65-9D91-7224C49458BB}">
                  <c15:dlblFieldTable>
                    <c15:dlblFTEntry>
                      <c15:txfldGUID>{F49D4EB8-3483-4FFD-8BC0-C32F2FC9AA01}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2.8</c:v>
                </c:pt>
                <c:pt idx="16">
                  <c:v>2.2999999999999998</c:v>
                </c:pt>
                <c:pt idx="24">
                  <c:v>2</c:v>
                </c:pt>
                <c:pt idx="32">
                  <c:v>1.8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0F0-40A0-AC3D-5CB7931DB3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0F0-40A0-AC3D-5CB7931DB3E1}"/>
                </c:ext>
                <c:ext xmlns:c15="http://schemas.microsoft.com/office/drawing/2012/chart" uri="{CE6537A1-D6FC-4f65-9D91-7224C49458BB}">
                  <c15:layout/>
                  <c15:dlblFieldTable>
                    <c15:dlblFTEntry>
                      <c15:txfldGUID>{3EFABFAF-28CA-4F13-9A6F-8C1D91AFA3A1}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0F0-40A0-AC3D-5CB7931DB3E1}"/>
                </c:ext>
                <c:ext xmlns:c15="http://schemas.microsoft.com/office/drawing/2012/chart" uri="{CE6537A1-D6FC-4f65-9D91-7224C49458BB}">
                  <c15:dlblFieldTable>
                    <c15:dlblFTEntry>
                      <c15:txfldGUID>{FCEC5CC6-8715-499B-A6B8-469173ADDBF6}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0F0-40A0-AC3D-5CB7931DB3E1}"/>
                </c:ext>
                <c:ext xmlns:c15="http://schemas.microsoft.com/office/drawing/2012/chart" uri="{CE6537A1-D6FC-4f65-9D91-7224C49458BB}">
                  <c15:dlblFieldTable>
                    <c15:dlblFTEntry>
                      <c15:txfldGUID>{50952C45-464A-45DB-A189-0CFD656EB282}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0F0-40A0-AC3D-5CB7931DB3E1}"/>
                </c:ext>
                <c:ext xmlns:c15="http://schemas.microsoft.com/office/drawing/2012/chart" uri="{CE6537A1-D6FC-4f65-9D91-7224C49458BB}">
                  <c15:dlblFieldTable>
                    <c15:dlblFTEntry>
                      <c15:txfldGUID>{2B29DF45-AFC2-4FBD-BC0B-B5299CCBBFAB}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0F0-40A0-AC3D-5CB7931DB3E1}"/>
                </c:ext>
                <c:ext xmlns:c15="http://schemas.microsoft.com/office/drawing/2012/chart" uri="{CE6537A1-D6FC-4f65-9D91-7224C49458BB}">
                  <c15:dlblFieldTable>
                    <c15:dlblFTEntry>
                      <c15:txfldGUID>{D84201D7-FD81-41EE-9E0E-144B060B6915}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0F0-40A0-AC3D-5CB7931DB3E1}"/>
                </c:ext>
                <c:ext xmlns:c15="http://schemas.microsoft.com/office/drawing/2012/chart" uri="{CE6537A1-D6FC-4f65-9D91-7224C49458BB}">
                  <c15:layout/>
                  <c15:dlblFieldTable>
                    <c15:dlblFTEntry>
                      <c15:txfldGUID>{27E0B205-F062-4E42-BC8B-76FF21D59ECA}</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0F0-40A0-AC3D-5CB7931DB3E1}"/>
                </c:ext>
                <c:ext xmlns:c15="http://schemas.microsoft.com/office/drawing/2012/chart" uri="{CE6537A1-D6FC-4f65-9D91-7224C49458BB}">
                  <c15:layout/>
                  <c15:dlblFieldTable>
                    <c15:dlblFTEntry>
                      <c15:txfldGUID>{6C27695D-592D-4871-A86E-94E7CDB76F2A}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0F0-40A0-AC3D-5CB7931DB3E1}"/>
                </c:ext>
                <c:ext xmlns:c15="http://schemas.microsoft.com/office/drawing/2012/chart" uri="{CE6537A1-D6FC-4f65-9D91-7224C49458BB}">
                  <c15:layout/>
                  <c15:dlblFieldTable>
                    <c15:dlblFTEntry>
                      <c15:txfldGUID>{1DB06904-79BE-43F6-91D6-C944238467A0}</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0F0-40A0-AC3D-5CB7931DB3E1}"/>
                </c:ext>
                <c:ext xmlns:c15="http://schemas.microsoft.com/office/drawing/2012/chart" uri="{CE6537A1-D6FC-4f65-9D91-7224C49458BB}">
                  <c15:layout/>
                  <c15:dlblFieldTable>
                    <c15:dlblFTEntry>
                      <c15:txfldGUID>{AA0286D5-FFF0-424E-9870-F933A58B7CF7}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60F0-40A0-AC3D-5CB7931DB3E1}"/>
            </c:ext>
          </c:extLst>
        </c:ser>
        <c:dLbls>
          <c:showLegendKey val="0"/>
          <c:showVal val="1"/>
          <c:showCatName val="0"/>
          <c:showSerName val="0"/>
          <c:showPercent val="0"/>
          <c:showBubbleSize val="0"/>
        </c:dLbls>
        <c:axId val="415174432"/>
        <c:axId val="415173648"/>
      </c:scatterChart>
      <c:valAx>
        <c:axId val="415174432"/>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5173648"/>
        <c:crosses val="autoZero"/>
        <c:crossBetween val="midCat"/>
      </c:valAx>
      <c:valAx>
        <c:axId val="415173648"/>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5174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元利償還金等（</a:t>
          </a:r>
          <a:r>
            <a:rPr kumimoji="1" lang="en-US" altLang="ja-JP" sz="1050">
              <a:latin typeface="ＭＳ ゴシック" pitchFamily="49" charset="-128"/>
              <a:ea typeface="ＭＳ ゴシック" pitchFamily="49" charset="-128"/>
            </a:rPr>
            <a:t>A)</a:t>
          </a:r>
          <a:r>
            <a:rPr kumimoji="1" lang="ja-JP" altLang="en-US" sz="1050">
              <a:latin typeface="ＭＳ ゴシック" pitchFamily="49" charset="-128"/>
              <a:ea typeface="ＭＳ ゴシック" pitchFamily="49" charset="-128"/>
            </a:rPr>
            <a:t>については，前年度と比較すると</a:t>
          </a:r>
          <a:r>
            <a:rPr kumimoji="1" lang="en-US" altLang="ja-JP" sz="1050">
              <a:latin typeface="ＭＳ ゴシック" pitchFamily="49" charset="-128"/>
              <a:ea typeface="ＭＳ ゴシック" pitchFamily="49" charset="-128"/>
            </a:rPr>
            <a:t>18</a:t>
          </a:r>
          <a:r>
            <a:rPr kumimoji="1" lang="ja-JP" altLang="en-US" sz="1050">
              <a:latin typeface="ＭＳ ゴシック" pitchFamily="49" charset="-128"/>
              <a:ea typeface="ＭＳ ゴシック" pitchFamily="49" charset="-128"/>
            </a:rPr>
            <a:t>百万円の減となっている。これは，元利償還金が，平成</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年度借入の減税補てん債や平成</a:t>
          </a:r>
          <a:r>
            <a:rPr kumimoji="1" lang="en-US" altLang="ja-JP" sz="1050">
              <a:latin typeface="ＭＳ ゴシック" pitchFamily="49" charset="-128"/>
              <a:ea typeface="ＭＳ ゴシック" pitchFamily="49" charset="-128"/>
            </a:rPr>
            <a:t>15</a:t>
          </a:r>
          <a:r>
            <a:rPr kumimoji="1" lang="ja-JP" altLang="en-US" sz="1050">
              <a:latin typeface="ＭＳ ゴシック" pitchFamily="49" charset="-128"/>
              <a:ea typeface="ＭＳ ゴシック" pitchFamily="49" charset="-128"/>
            </a:rPr>
            <a:t>年度借入の臨時財政対策債の償還終了等に伴い減</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14</a:t>
          </a:r>
          <a:r>
            <a:rPr kumimoji="1" lang="ja-JP" altLang="en-US" sz="1050">
              <a:latin typeface="ＭＳ ゴシック" pitchFamily="49" charset="-128"/>
              <a:ea typeface="ＭＳ ゴシック" pitchFamily="49" charset="-128"/>
            </a:rPr>
            <a:t>百万円</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となったことや，債務負担行為に基づく支出額が，利根地区土地改良事業費負担金の一部支払い終了等に伴い減</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16</a:t>
          </a:r>
          <a:r>
            <a:rPr kumimoji="1" lang="ja-JP" altLang="en-US" sz="1050">
              <a:latin typeface="ＭＳ ゴシック" pitchFamily="49" charset="-128"/>
              <a:ea typeface="ＭＳ ゴシック" pitchFamily="49" charset="-128"/>
            </a:rPr>
            <a:t>百万円</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となったことなどが主な要因である。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算入公債費等（</a:t>
          </a:r>
          <a:r>
            <a:rPr kumimoji="1" lang="en-US" altLang="ja-JP" sz="1050">
              <a:latin typeface="ＭＳ ゴシック" pitchFamily="49" charset="-128"/>
              <a:ea typeface="ＭＳ ゴシック" pitchFamily="49" charset="-128"/>
            </a:rPr>
            <a:t>B</a:t>
          </a:r>
          <a:r>
            <a:rPr kumimoji="1" lang="ja-JP" altLang="en-US" sz="1050">
              <a:latin typeface="ＭＳ ゴシック" pitchFamily="49" charset="-128"/>
              <a:ea typeface="ＭＳ ゴシック" pitchFamily="49" charset="-128"/>
            </a:rPr>
            <a:t>）については，前年度と比較すると</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百万円の減少となっている。これは，災害援護資金償還金の減や減税補てん債償還費算入額の減が主な要因である。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算入公債費等（</a:t>
          </a:r>
          <a:r>
            <a:rPr kumimoji="1" lang="en-US" altLang="ja-JP" sz="1050">
              <a:latin typeface="ＭＳ ゴシック" pitchFamily="49" charset="-128"/>
              <a:ea typeface="ＭＳ ゴシック" pitchFamily="49" charset="-128"/>
            </a:rPr>
            <a:t>B)</a:t>
          </a:r>
          <a:r>
            <a:rPr kumimoji="1" lang="ja-JP" altLang="en-US" sz="1050">
              <a:latin typeface="ＭＳ ゴシック" pitchFamily="49" charset="-128"/>
              <a:ea typeface="ＭＳ ゴシック" pitchFamily="49" charset="-128"/>
            </a:rPr>
            <a:t>の額よりも元利償還金等（</a:t>
          </a:r>
          <a:r>
            <a:rPr kumimoji="1" lang="en-US" altLang="ja-JP" sz="1050">
              <a:latin typeface="ＭＳ ゴシック" pitchFamily="49" charset="-128"/>
              <a:ea typeface="ＭＳ ゴシック" pitchFamily="49" charset="-128"/>
            </a:rPr>
            <a:t>A)</a:t>
          </a:r>
          <a:r>
            <a:rPr kumimoji="1" lang="ja-JP" altLang="en-US" sz="1050">
              <a:latin typeface="ＭＳ ゴシック" pitchFamily="49" charset="-128"/>
              <a:ea typeface="ＭＳ ゴシック" pitchFamily="49" charset="-128"/>
            </a:rPr>
            <a:t>の額のほうが減少した額が大きいため，実質公債費比率も前年度と比較すると減となっている。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近年は年々実質公債費比率が減少している傾向にあるが，今後，小中学校大規模改造工事債や過疎対策事業債の元金償還開始等により元利償還金が増加に転じる可能性があるため，適正な起債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当町では満期一括償還の地方債の借入はない。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）については，前年度と比較すると</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百万円の増となっている。これは，債務負担行為に基づく支出予定額が，利根地区土地改良事業負担金の一部支払い終了等に伴い減</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49</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となったものの，地方債現在高が過疎対策事業債等の起債により増</a:t>
          </a:r>
          <a:r>
            <a:rPr kumimoji="1" lang="en-US" altLang="ja-JP" sz="1100">
              <a:latin typeface="ＭＳ ゴシック" pitchFamily="49" charset="-128"/>
              <a:ea typeface="ＭＳ ゴシック" pitchFamily="49" charset="-128"/>
            </a:rPr>
            <a:t>(+185</a:t>
          </a:r>
          <a:r>
            <a:rPr kumimoji="1" lang="ja-JP" altLang="en-US" sz="1100">
              <a:latin typeface="ＭＳ ゴシック" pitchFamily="49" charset="-128"/>
              <a:ea typeface="ＭＳ ゴシック" pitchFamily="49" charset="-128"/>
            </a:rPr>
            <a:t>百万円）となったことや，組合等負担等見込額が龍ケ崎地方塵芥処理組合での起債により増</a:t>
          </a:r>
          <a:r>
            <a:rPr kumimoji="1" lang="en-US" altLang="ja-JP" sz="1100">
              <a:latin typeface="ＭＳ ゴシック" pitchFamily="49" charset="-128"/>
              <a:ea typeface="ＭＳ ゴシック" pitchFamily="49" charset="-128"/>
            </a:rPr>
            <a:t>(+45</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となったことが主な要因である。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一方，充当可能財源等（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）については，前年度と比較すると</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百万円の増となっている。これは主に，財政調整基金の残高増に伴う充当可能基金の増</a:t>
          </a:r>
          <a:r>
            <a:rPr kumimoji="1" lang="en-US" altLang="ja-JP" sz="1100">
              <a:latin typeface="ＭＳ ゴシック" pitchFamily="49" charset="-128"/>
              <a:ea typeface="ＭＳ ゴシック" pitchFamily="49" charset="-128"/>
            </a:rPr>
            <a:t>(+57</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や，令和元年度借入の過疎対策事業債算入などに伴う基準財政需要額算入見込額の増</a:t>
          </a:r>
          <a:r>
            <a:rPr kumimoji="1" lang="en-US" altLang="ja-JP" sz="1100">
              <a:latin typeface="ＭＳ ゴシック" pitchFamily="49" charset="-128"/>
              <a:ea typeface="ＭＳ ゴシック" pitchFamily="49" charset="-128"/>
            </a:rPr>
            <a:t>(+43</a:t>
          </a:r>
          <a:r>
            <a:rPr kumimoji="1" lang="ja-JP" altLang="en-US" sz="1100">
              <a:latin typeface="ＭＳ ゴシック" pitchFamily="49" charset="-128"/>
              <a:ea typeface="ＭＳ ゴシック" pitchFamily="49" charset="-128"/>
            </a:rPr>
            <a:t>百万円</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などが主な要因である。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前年度と同様に，将来負担額（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よりも充当可能財源等（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）のほうが多いため，将来負担比率は算定されていない。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茨城県利根町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・減債基金について，起債償還への充当などにより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百万円の減，茨城県利根浄化センター周辺地域生活環境整備基金について，茨城県利根浄化センター周辺整備事業への充当により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百万円の減などとなった一方で，財政調整基金について，積立額が前年度よりも減少したもののそれ以上に取り崩し額が大きく減少したことによる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百万円の増，がんばる利根町応援基金について，ふるさと納税寄附金の歳入増により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百万円の増などとなったことにより，基金全体としては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を有効的に活用することにより，財政調整基金の取り崩しに頼らない財政運営を目指す。また，特定目的基金については，特に役場庁舎の大規模改造工事に備え，利根町公共公益施設整備基金への積立を計画的に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・利根町都市計画事業基金：都市計画税のうち，下水道事業起債償還額を差し引いた分について積立を行い，都市計画事業に充当する。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・がんばる利根町応援基金：ふるさと納税寄附金について基金に積立を行い，寄附金事業の目的に合った町の事業等に充当する。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・利根町公共公益施設整備基金：利根町内の公共施設整備に係る事業に充当する。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・利根町都市計画事業基金：下水道事業会計における雨水路改築実施設計業務委託に充てるため，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百万円の取り崩しを行うとともに，都市計画税のうち，下水道事業起債償還額に充当した額を差し引いた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百万円について積立を行った結果，基金残高としては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・がんばる利根町応援基金：各課該当する事業に充当するとともに，がんばる利根町応援寄附金（ふるさと納税）の歳入が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百万円あったことにより，基金残高としては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・町役場庁舎が築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年を超えており，今後大規模な改修が必要となる見込みとなっている。起債の対象外にもなっていることから，利根町公共公益施設整備基金への積立を計画的に行っていく必要がある。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・基金の積立額が前年度よりも減少したものの，それ以上に基金の取り崩し額が主に地方交付税の増によって大きく減少したことにより，基金残高は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・予算編成上，過去の実績を踏まえ，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百万円前後を維持するようにしたい。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百万円の取り崩しを行うとともに，前年度繰越金等の積立のため，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・決算余剰金について，過度に財政調整基金に積立を行わないようにし，将来の償還に備えて減債基金への積立を計画的に行っていきたい。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16,063
15,697
24.90
5,686,666
5,452,237
228,162
3,663,090
4,907,050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令和元年度決算における有形固定資産減価償却率は</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60.7%</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で，平成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年度決算の</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58.9%</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ポイント増加した。また，類似団体の平均値と比較しても若干比率が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上回る</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結果となった。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令和元年度決算においては公共施設等の大規模な改修を行っておらず，公共施設への新規投資以上に減価償却が進んだ結果，比率が上昇したと考えられる。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年以上となる役場庁舎については大規模改修を検討しているが，それ以外の公共施設についても，策定予定となっている「個別施設計画」に基づき，計画的な修繕・更新を行っていく必要がある。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96749</xdr:rowOff>
    </xdr:from>
    <xdr:ext cx="405111" cy="259045"/>
    <xdr:sp macro="" textlink="">
      <xdr:nvSpPr>
        <xdr:cNvPr id="80" name="有形固定資産減価償却率平均値テキスト"/>
        <xdr:cNvSpPr txBox="1"/>
      </xdr:nvSpPr>
      <xdr:spPr>
        <a:xfrm>
          <a:off x="4813300" y="5840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91" name="楕円 90"/>
        <xdr:cNvSpPr/>
      </xdr:nvSpPr>
      <xdr:spPr>
        <a:xfrm>
          <a:off x="4711700" y="60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70290</xdr:rowOff>
    </xdr:from>
    <xdr:ext cx="405111" cy="259045"/>
    <xdr:sp macro="" textlink="">
      <xdr:nvSpPr>
        <xdr:cNvPr id="92" name="有形固定資産減価償却率該当値テキスト"/>
        <xdr:cNvSpPr txBox="1"/>
      </xdr:nvSpPr>
      <xdr:spPr>
        <a:xfrm>
          <a:off x="4813300" y="598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93" name="楕円 92"/>
        <xdr:cNvSpPr/>
      </xdr:nvSpPr>
      <xdr:spPr>
        <a:xfrm>
          <a:off x="4000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77893</xdr:rowOff>
    </xdr:from>
    <xdr:to>
      <xdr:col>23</xdr:col>
      <xdr:colOff>85725</xdr:colOff>
      <xdr:row>30</xdr:row>
      <xdr:rowOff>142663</xdr:rowOff>
    </xdr:to>
    <xdr:cxnSp macro="">
      <xdr:nvCxnSpPr>
        <xdr:cNvPr id="94" name="直線コネクタ 93"/>
        <xdr:cNvCxnSpPr/>
      </xdr:nvCxnSpPr>
      <xdr:spPr>
        <a:xfrm>
          <a:off x="4051300" y="599291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95" name="楕円 94"/>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77893</xdr:rowOff>
    </xdr:to>
    <xdr:cxnSp macro="">
      <xdr:nvCxnSpPr>
        <xdr:cNvPr id="96" name="直線コネクタ 95"/>
        <xdr:cNvCxnSpPr/>
      </xdr:nvCxnSpPr>
      <xdr:spPr>
        <a:xfrm>
          <a:off x="3289300" y="592455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71332</xdr:rowOff>
    </xdr:from>
    <xdr:to>
      <xdr:col>11</xdr:col>
      <xdr:colOff>187325</xdr:colOff>
      <xdr:row>29</xdr:row>
      <xdr:rowOff>1482</xdr:rowOff>
    </xdr:to>
    <xdr:sp macro="" textlink="">
      <xdr:nvSpPr>
        <xdr:cNvPr id="97" name="楕円 96"/>
        <xdr:cNvSpPr/>
      </xdr:nvSpPr>
      <xdr:spPr>
        <a:xfrm>
          <a:off x="2476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122132</xdr:rowOff>
    </xdr:from>
    <xdr:to>
      <xdr:col>15</xdr:col>
      <xdr:colOff>136525</xdr:colOff>
      <xdr:row>30</xdr:row>
      <xdr:rowOff>9525</xdr:rowOff>
    </xdr:to>
    <xdr:cxnSp macro="">
      <xdr:nvCxnSpPr>
        <xdr:cNvPr id="98" name="直線コネクタ 97"/>
        <xdr:cNvCxnSpPr/>
      </xdr:nvCxnSpPr>
      <xdr:spPr>
        <a:xfrm>
          <a:off x="2527300" y="5694257"/>
          <a:ext cx="762000" cy="2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99" name="楕円 98"/>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122132</xdr:rowOff>
    </xdr:from>
    <xdr:to>
      <xdr:col>11</xdr:col>
      <xdr:colOff>136525</xdr:colOff>
      <xdr:row>29</xdr:row>
      <xdr:rowOff>137795</xdr:rowOff>
    </xdr:to>
    <xdr:cxnSp macro="">
      <xdr:nvCxnSpPr>
        <xdr:cNvPr id="100" name="直線コネクタ 99"/>
        <xdr:cNvCxnSpPr/>
      </xdr:nvCxnSpPr>
      <xdr:spPr>
        <a:xfrm flipV="1">
          <a:off x="1765300" y="5694257"/>
          <a:ext cx="762000" cy="18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101"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2"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3"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143950</xdr:rowOff>
    </xdr:from>
    <xdr:ext cx="405111" cy="259045"/>
    <xdr:sp macro="" textlink="">
      <xdr:nvSpPr>
        <xdr:cNvPr id="104" name="n_4aveValue有形固定資産減価償却率"/>
        <xdr:cNvSpPr txBox="1"/>
      </xdr:nvSpPr>
      <xdr:spPr>
        <a:xfrm>
          <a:off x="1562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145220</xdr:rowOff>
    </xdr:from>
    <xdr:ext cx="405111" cy="259045"/>
    <xdr:sp macro="" textlink="">
      <xdr:nvSpPr>
        <xdr:cNvPr id="105" name="n_1mainValue有形固定資産減価償却率"/>
        <xdr:cNvSpPr txBox="1"/>
      </xdr:nvSpPr>
      <xdr:spPr>
        <a:xfrm>
          <a:off x="38360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106" name="n_2mainValue有形固定資産減価償却率"/>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18009</xdr:rowOff>
    </xdr:from>
    <xdr:ext cx="405111" cy="259045"/>
    <xdr:sp macro="" textlink="">
      <xdr:nvSpPr>
        <xdr:cNvPr id="107" name="n_3mainValue有形固定資産減価償却率"/>
        <xdr:cNvSpPr txBox="1"/>
      </xdr:nvSpPr>
      <xdr:spPr>
        <a:xfrm>
          <a:off x="23247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8" name="n_4main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令和元年度決算における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457.4%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444.3%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ポイント増加した。過疎対策事業債の発行額が大幅に増え，地方債の償還額よりも発行額が多くなったことで地方債現在高が増えたことが主な要因であると考えられる。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全国平均・県内平均と比較すると低い水準にあるものの，今後も，公共資産投資と公債残高のバランスを考慮し，将来世代への負担の先送りが顕著とならないよう安定的な財政運営を検討していくこと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156886</xdr:rowOff>
    </xdr:from>
    <xdr:to>
      <xdr:col>76</xdr:col>
      <xdr:colOff>73025</xdr:colOff>
      <xdr:row>29</xdr:row>
      <xdr:rowOff>87036</xdr:rowOff>
    </xdr:to>
    <xdr:sp macro="" textlink="">
      <xdr:nvSpPr>
        <xdr:cNvPr id="151" name="楕円 150"/>
        <xdr:cNvSpPr/>
      </xdr:nvSpPr>
      <xdr:spPr>
        <a:xfrm>
          <a:off x="14744700" y="57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8313</xdr:rowOff>
    </xdr:from>
    <xdr:ext cx="469744" cy="259045"/>
    <xdr:sp macro="" textlink="">
      <xdr:nvSpPr>
        <xdr:cNvPr id="152" name="債務償還比率該当値テキスト"/>
        <xdr:cNvSpPr txBox="1"/>
      </xdr:nvSpPr>
      <xdr:spPr>
        <a:xfrm>
          <a:off x="14846300" y="55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145573</xdr:rowOff>
    </xdr:from>
    <xdr:to>
      <xdr:col>72</xdr:col>
      <xdr:colOff>123825</xdr:colOff>
      <xdr:row>29</xdr:row>
      <xdr:rowOff>75723</xdr:rowOff>
    </xdr:to>
    <xdr:sp macro="" textlink="">
      <xdr:nvSpPr>
        <xdr:cNvPr id="153" name="楕円 152"/>
        <xdr:cNvSpPr/>
      </xdr:nvSpPr>
      <xdr:spPr>
        <a:xfrm>
          <a:off x="14033500" y="571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24923</xdr:rowOff>
    </xdr:from>
    <xdr:to>
      <xdr:col>76</xdr:col>
      <xdr:colOff>22225</xdr:colOff>
      <xdr:row>29</xdr:row>
      <xdr:rowOff>36236</xdr:rowOff>
    </xdr:to>
    <xdr:cxnSp macro="">
      <xdr:nvCxnSpPr>
        <xdr:cNvPr id="154" name="直線コネクタ 153"/>
        <xdr:cNvCxnSpPr/>
      </xdr:nvCxnSpPr>
      <xdr:spPr>
        <a:xfrm>
          <a:off x="14084300" y="5768498"/>
          <a:ext cx="7112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144450</xdr:rowOff>
    </xdr:from>
    <xdr:to>
      <xdr:col>68</xdr:col>
      <xdr:colOff>123825</xdr:colOff>
      <xdr:row>29</xdr:row>
      <xdr:rowOff>74600</xdr:rowOff>
    </xdr:to>
    <xdr:sp macro="" textlink="">
      <xdr:nvSpPr>
        <xdr:cNvPr id="155" name="楕円 154"/>
        <xdr:cNvSpPr/>
      </xdr:nvSpPr>
      <xdr:spPr>
        <a:xfrm>
          <a:off x="13271500" y="57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23800</xdr:rowOff>
    </xdr:from>
    <xdr:to>
      <xdr:col>72</xdr:col>
      <xdr:colOff>73025</xdr:colOff>
      <xdr:row>29</xdr:row>
      <xdr:rowOff>24923</xdr:rowOff>
    </xdr:to>
    <xdr:cxnSp macro="">
      <xdr:nvCxnSpPr>
        <xdr:cNvPr id="156" name="直線コネクタ 155"/>
        <xdr:cNvCxnSpPr/>
      </xdr:nvCxnSpPr>
      <xdr:spPr>
        <a:xfrm>
          <a:off x="13322300" y="5767375"/>
          <a:ext cx="762000" cy="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123378</xdr:rowOff>
    </xdr:from>
    <xdr:to>
      <xdr:col>64</xdr:col>
      <xdr:colOff>123825</xdr:colOff>
      <xdr:row>29</xdr:row>
      <xdr:rowOff>53528</xdr:rowOff>
    </xdr:to>
    <xdr:sp macro="" textlink="">
      <xdr:nvSpPr>
        <xdr:cNvPr id="157" name="楕円 156"/>
        <xdr:cNvSpPr/>
      </xdr:nvSpPr>
      <xdr:spPr>
        <a:xfrm>
          <a:off x="12509500" y="56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2728</xdr:rowOff>
    </xdr:from>
    <xdr:to>
      <xdr:col>68</xdr:col>
      <xdr:colOff>73025</xdr:colOff>
      <xdr:row>29</xdr:row>
      <xdr:rowOff>23800</xdr:rowOff>
    </xdr:to>
    <xdr:cxnSp macro="">
      <xdr:nvCxnSpPr>
        <xdr:cNvPr id="158" name="直線コネクタ 157"/>
        <xdr:cNvCxnSpPr/>
      </xdr:nvCxnSpPr>
      <xdr:spPr>
        <a:xfrm>
          <a:off x="12560300" y="5746303"/>
          <a:ext cx="762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26569</xdr:rowOff>
    </xdr:from>
    <xdr:to>
      <xdr:col>60</xdr:col>
      <xdr:colOff>123825</xdr:colOff>
      <xdr:row>28</xdr:row>
      <xdr:rowOff>128169</xdr:rowOff>
    </xdr:to>
    <xdr:sp macro="" textlink="">
      <xdr:nvSpPr>
        <xdr:cNvPr id="159" name="楕円 158"/>
        <xdr:cNvSpPr/>
      </xdr:nvSpPr>
      <xdr:spPr>
        <a:xfrm>
          <a:off x="11747500" y="5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77369</xdr:rowOff>
    </xdr:from>
    <xdr:to>
      <xdr:col>64</xdr:col>
      <xdr:colOff>73025</xdr:colOff>
      <xdr:row>29</xdr:row>
      <xdr:rowOff>2728</xdr:rowOff>
    </xdr:to>
    <xdr:cxnSp macro="">
      <xdr:nvCxnSpPr>
        <xdr:cNvPr id="160" name="直線コネクタ 159"/>
        <xdr:cNvCxnSpPr/>
      </xdr:nvCxnSpPr>
      <xdr:spPr>
        <a:xfrm>
          <a:off x="11798300" y="5649494"/>
          <a:ext cx="762000" cy="9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2" name="n_2aveValue債務償還比率"/>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3"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64" name="n_4aveValue債務償還比率"/>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92250</xdr:rowOff>
    </xdr:from>
    <xdr:ext cx="469744" cy="259045"/>
    <xdr:sp macro="" textlink="">
      <xdr:nvSpPr>
        <xdr:cNvPr id="165" name="n_1mainValue債務償還比率"/>
        <xdr:cNvSpPr txBox="1"/>
      </xdr:nvSpPr>
      <xdr:spPr>
        <a:xfrm>
          <a:off x="13836727" y="549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91127</xdr:rowOff>
    </xdr:from>
    <xdr:ext cx="469744" cy="259045"/>
    <xdr:sp macro="" textlink="">
      <xdr:nvSpPr>
        <xdr:cNvPr id="166" name="n_2mainValue債務償還比率"/>
        <xdr:cNvSpPr txBox="1"/>
      </xdr:nvSpPr>
      <xdr:spPr>
        <a:xfrm>
          <a:off x="13087427" y="54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70055</xdr:rowOff>
    </xdr:from>
    <xdr:ext cx="469744" cy="259045"/>
    <xdr:sp macro="" textlink="">
      <xdr:nvSpPr>
        <xdr:cNvPr id="167" name="n_3mainValue債務償還比率"/>
        <xdr:cNvSpPr txBox="1"/>
      </xdr:nvSpPr>
      <xdr:spPr>
        <a:xfrm>
          <a:off x="12325427" y="547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144696</xdr:rowOff>
    </xdr:from>
    <xdr:ext cx="469744" cy="259045"/>
    <xdr:sp macro="" textlink="">
      <xdr:nvSpPr>
        <xdr:cNvPr id="168" name="n_4mainValue債務償還比率"/>
        <xdr:cNvSpPr txBox="1"/>
      </xdr:nvSpPr>
      <xdr:spPr>
        <a:xfrm>
          <a:off x="11563427" y="5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16,063
15,697
24.90
5,686,666
5,452,237
228,162
3,663,090
4,907,050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3" name="楕円 72"/>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114952</xdr:rowOff>
    </xdr:from>
    <xdr:ext cx="405111" cy="259045"/>
    <xdr:sp macro="" textlink="">
      <xdr:nvSpPr>
        <xdr:cNvPr id="74" name="【道路】&#10;有形固定資産減価償却率該当値テキスト"/>
        <xdr:cNvSpPr txBox="1"/>
      </xdr:nvSpPr>
      <xdr:spPr>
        <a:xfrm>
          <a:off x="4673600"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63500</xdr:rowOff>
    </xdr:from>
    <xdr:to>
      <xdr:col>20</xdr:col>
      <xdr:colOff>38100</xdr:colOff>
      <xdr:row>37</xdr:row>
      <xdr:rowOff>165100</xdr:rowOff>
    </xdr:to>
    <xdr:sp macro="" textlink="">
      <xdr:nvSpPr>
        <xdr:cNvPr id="75" name="楕円 74"/>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142875</xdr:rowOff>
    </xdr:to>
    <xdr:cxnSp macro="">
      <xdr:nvCxnSpPr>
        <xdr:cNvPr id="76" name="直線コネクタ 75"/>
        <xdr:cNvCxnSpPr/>
      </xdr:nvCxnSpPr>
      <xdr:spPr>
        <a:xfrm>
          <a:off x="3797300" y="64579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27305</xdr:rowOff>
    </xdr:from>
    <xdr:to>
      <xdr:col>15</xdr:col>
      <xdr:colOff>101600</xdr:colOff>
      <xdr:row>37</xdr:row>
      <xdr:rowOff>128905</xdr:rowOff>
    </xdr:to>
    <xdr:sp macro="" textlink="">
      <xdr:nvSpPr>
        <xdr:cNvPr id="77" name="楕円 76"/>
        <xdr:cNvSpPr/>
      </xdr:nvSpPr>
      <xdr:spPr>
        <a:xfrm>
          <a:off x="2857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114300</xdr:rowOff>
    </xdr:to>
    <xdr:cxnSp macro="">
      <xdr:nvCxnSpPr>
        <xdr:cNvPr id="78" name="直線コネクタ 77"/>
        <xdr:cNvCxnSpPr/>
      </xdr:nvCxnSpPr>
      <xdr:spPr>
        <a:xfrm>
          <a:off x="2908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164465</xdr:rowOff>
    </xdr:from>
    <xdr:to>
      <xdr:col>10</xdr:col>
      <xdr:colOff>165100</xdr:colOff>
      <xdr:row>37</xdr:row>
      <xdr:rowOff>94615</xdr:rowOff>
    </xdr:to>
    <xdr:sp macro="" textlink="">
      <xdr:nvSpPr>
        <xdr:cNvPr id="79" name="楕円 78"/>
        <xdr:cNvSpPr/>
      </xdr:nvSpPr>
      <xdr:spPr>
        <a:xfrm>
          <a:off x="1968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37</xdr:row>
      <xdr:rowOff>78105</xdr:rowOff>
    </xdr:to>
    <xdr:cxnSp macro="">
      <xdr:nvCxnSpPr>
        <xdr:cNvPr id="80" name="直線コネクタ 79"/>
        <xdr:cNvCxnSpPr/>
      </xdr:nvCxnSpPr>
      <xdr:spPr>
        <a:xfrm>
          <a:off x="2019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43815</xdr:rowOff>
    </xdr:from>
    <xdr:to>
      <xdr:col>10</xdr:col>
      <xdr:colOff>114300</xdr:colOff>
      <xdr:row>37</xdr:row>
      <xdr:rowOff>51435</xdr:rowOff>
    </xdr:to>
    <xdr:cxnSp macro="">
      <xdr:nvCxnSpPr>
        <xdr:cNvPr id="82" name="直線コネクタ 81"/>
        <xdr:cNvCxnSpPr/>
      </xdr:nvCxnSpPr>
      <xdr:spPr>
        <a:xfrm flipV="1">
          <a:off x="1130300" y="638746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86" name="n_4ave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10177</xdr:rowOff>
    </xdr:from>
    <xdr:ext cx="405111" cy="259045"/>
    <xdr:sp macro="" textlink="">
      <xdr:nvSpPr>
        <xdr:cNvPr id="87" name="n_1main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145432</xdr:rowOff>
    </xdr:from>
    <xdr:ext cx="405111" cy="259045"/>
    <xdr:sp macro="" textlink="">
      <xdr:nvSpPr>
        <xdr:cNvPr id="88" name="n_2mainValue【道路】&#10;有形固定資産減価償却率"/>
        <xdr:cNvSpPr txBox="1"/>
      </xdr:nvSpPr>
      <xdr:spPr>
        <a:xfrm>
          <a:off x="2705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111142</xdr:rowOff>
    </xdr:from>
    <xdr:ext cx="405111" cy="259045"/>
    <xdr:sp macro="" textlink="">
      <xdr:nvSpPr>
        <xdr:cNvPr id="89" name="n_3mainValue【道路】&#10;有形固定資産減価償却率"/>
        <xdr:cNvSpPr txBox="1"/>
      </xdr:nvSpPr>
      <xdr:spPr>
        <a:xfrm>
          <a:off x="1816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90" name="n_4mainValue【道路】&#10;有形固定資産減価償却率"/>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63534</xdr:rowOff>
    </xdr:from>
    <xdr:to>
      <xdr:col>55</xdr:col>
      <xdr:colOff>50800</xdr:colOff>
      <xdr:row>41</xdr:row>
      <xdr:rowOff>165134</xdr:rowOff>
    </xdr:to>
    <xdr:sp macro="" textlink="">
      <xdr:nvSpPr>
        <xdr:cNvPr id="128" name="楕円 127"/>
        <xdr:cNvSpPr/>
      </xdr:nvSpPr>
      <xdr:spPr>
        <a:xfrm>
          <a:off x="10426700" y="70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63846</xdr:rowOff>
    </xdr:from>
    <xdr:to>
      <xdr:col>50</xdr:col>
      <xdr:colOff>165100</xdr:colOff>
      <xdr:row>41</xdr:row>
      <xdr:rowOff>165446</xdr:rowOff>
    </xdr:to>
    <xdr:sp macro="" textlink="">
      <xdr:nvSpPr>
        <xdr:cNvPr id="130" name="楕円 129"/>
        <xdr:cNvSpPr/>
      </xdr:nvSpPr>
      <xdr:spPr>
        <a:xfrm>
          <a:off x="9588500" y="709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114334</xdr:rowOff>
    </xdr:from>
    <xdr:to>
      <xdr:col>55</xdr:col>
      <xdr:colOff>0</xdr:colOff>
      <xdr:row>41</xdr:row>
      <xdr:rowOff>114646</xdr:rowOff>
    </xdr:to>
    <xdr:cxnSp macro="">
      <xdr:nvCxnSpPr>
        <xdr:cNvPr id="131" name="直線コネクタ 130"/>
        <xdr:cNvCxnSpPr/>
      </xdr:nvCxnSpPr>
      <xdr:spPr>
        <a:xfrm flipV="1">
          <a:off x="9639300" y="7143784"/>
          <a:ext cx="8382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64085</xdr:rowOff>
    </xdr:from>
    <xdr:to>
      <xdr:col>46</xdr:col>
      <xdr:colOff>38100</xdr:colOff>
      <xdr:row>41</xdr:row>
      <xdr:rowOff>165685</xdr:rowOff>
    </xdr:to>
    <xdr:sp macro="" textlink="">
      <xdr:nvSpPr>
        <xdr:cNvPr id="132" name="楕円 131"/>
        <xdr:cNvSpPr/>
      </xdr:nvSpPr>
      <xdr:spPr>
        <a:xfrm>
          <a:off x="8699500" y="70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114646</xdr:rowOff>
    </xdr:from>
    <xdr:to>
      <xdr:col>50</xdr:col>
      <xdr:colOff>114300</xdr:colOff>
      <xdr:row>41</xdr:row>
      <xdr:rowOff>114885</xdr:rowOff>
    </xdr:to>
    <xdr:cxnSp macro="">
      <xdr:nvCxnSpPr>
        <xdr:cNvPr id="133" name="直線コネクタ 132"/>
        <xdr:cNvCxnSpPr/>
      </xdr:nvCxnSpPr>
      <xdr:spPr>
        <a:xfrm flipV="1">
          <a:off x="8750300" y="7144096"/>
          <a:ext cx="889000" cy="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64336</xdr:rowOff>
    </xdr:from>
    <xdr:to>
      <xdr:col>41</xdr:col>
      <xdr:colOff>101600</xdr:colOff>
      <xdr:row>41</xdr:row>
      <xdr:rowOff>165936</xdr:rowOff>
    </xdr:to>
    <xdr:sp macro="" textlink="">
      <xdr:nvSpPr>
        <xdr:cNvPr id="134" name="楕円 133"/>
        <xdr:cNvSpPr/>
      </xdr:nvSpPr>
      <xdr:spPr>
        <a:xfrm>
          <a:off x="7810500" y="70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114885</xdr:rowOff>
    </xdr:from>
    <xdr:to>
      <xdr:col>45</xdr:col>
      <xdr:colOff>177800</xdr:colOff>
      <xdr:row>41</xdr:row>
      <xdr:rowOff>115136</xdr:rowOff>
    </xdr:to>
    <xdr:cxnSp macro="">
      <xdr:nvCxnSpPr>
        <xdr:cNvPr id="135" name="直線コネクタ 134"/>
        <xdr:cNvCxnSpPr/>
      </xdr:nvCxnSpPr>
      <xdr:spPr>
        <a:xfrm flipV="1">
          <a:off x="7861300" y="714433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81320</xdr:rowOff>
    </xdr:from>
    <xdr:to>
      <xdr:col>36</xdr:col>
      <xdr:colOff>165100</xdr:colOff>
      <xdr:row>42</xdr:row>
      <xdr:rowOff>11470</xdr:rowOff>
    </xdr:to>
    <xdr:sp macro="" textlink="">
      <xdr:nvSpPr>
        <xdr:cNvPr id="136" name="楕円 135"/>
        <xdr:cNvSpPr/>
      </xdr:nvSpPr>
      <xdr:spPr>
        <a:xfrm>
          <a:off x="6921500" y="711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115136</xdr:rowOff>
    </xdr:from>
    <xdr:to>
      <xdr:col>41</xdr:col>
      <xdr:colOff>50800</xdr:colOff>
      <xdr:row>41</xdr:row>
      <xdr:rowOff>132120</xdr:rowOff>
    </xdr:to>
    <xdr:cxnSp macro="">
      <xdr:nvCxnSpPr>
        <xdr:cNvPr id="137" name="直線コネクタ 136"/>
        <xdr:cNvCxnSpPr/>
      </xdr:nvCxnSpPr>
      <xdr:spPr>
        <a:xfrm flipV="1">
          <a:off x="6972300" y="7144586"/>
          <a:ext cx="889000" cy="1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40" name="n_3aveValue【道路】&#10;一人当たり延長"/>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156573</xdr:rowOff>
    </xdr:from>
    <xdr:ext cx="534377" cy="259045"/>
    <xdr:sp macro="" textlink="">
      <xdr:nvSpPr>
        <xdr:cNvPr id="142" name="n_1mainValue【道路】&#10;一人当たり延長"/>
        <xdr:cNvSpPr txBox="1"/>
      </xdr:nvSpPr>
      <xdr:spPr>
        <a:xfrm>
          <a:off x="9359411" y="71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156812</xdr:rowOff>
    </xdr:from>
    <xdr:ext cx="534377" cy="259045"/>
    <xdr:sp macro="" textlink="">
      <xdr:nvSpPr>
        <xdr:cNvPr id="143" name="n_2mainValue【道路】&#10;一人当たり延長"/>
        <xdr:cNvSpPr txBox="1"/>
      </xdr:nvSpPr>
      <xdr:spPr>
        <a:xfrm>
          <a:off x="8483111" y="718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11013</xdr:rowOff>
    </xdr:from>
    <xdr:ext cx="534377" cy="259045"/>
    <xdr:sp macro="" textlink="">
      <xdr:nvSpPr>
        <xdr:cNvPr id="144" name="n_3mainValue【道路】&#10;一人当たり延長"/>
        <xdr:cNvSpPr txBox="1"/>
      </xdr:nvSpPr>
      <xdr:spPr>
        <a:xfrm>
          <a:off x="7594111" y="68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2597</xdr:rowOff>
    </xdr:from>
    <xdr:ext cx="469744" cy="259045"/>
    <xdr:sp macro="" textlink="">
      <xdr:nvSpPr>
        <xdr:cNvPr id="145" name="n_4mainValue【道路】&#10;一人当たり延長"/>
        <xdr:cNvSpPr txBox="1"/>
      </xdr:nvSpPr>
      <xdr:spPr>
        <a:xfrm>
          <a:off x="6737427" y="720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7" name="楕円 186"/>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77850</xdr:rowOff>
    </xdr:from>
    <xdr:ext cx="405111" cy="259045"/>
    <xdr:sp macro="" textlink="">
      <xdr:nvSpPr>
        <xdr:cNvPr id="188" name="【橋りょう・トンネル】&#10;有形固定資産減価償却率該当値テキスト"/>
        <xdr:cNvSpPr txBox="1"/>
      </xdr:nvSpPr>
      <xdr:spPr>
        <a:xfrm>
          <a:off x="46736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9" name="楕円 188"/>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150223</xdr:rowOff>
    </xdr:to>
    <xdr:cxnSp macro="">
      <xdr:nvCxnSpPr>
        <xdr:cNvPr id="190" name="直線コネクタ 189"/>
        <xdr:cNvCxnSpPr/>
      </xdr:nvCxnSpPr>
      <xdr:spPr>
        <a:xfrm>
          <a:off x="3797300" y="104127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91" name="楕円 190"/>
        <xdr:cNvSpPr/>
      </xdr:nvSpPr>
      <xdr:spPr>
        <a:xfrm>
          <a:off x="2857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125730</xdr:rowOff>
    </xdr:to>
    <xdr:cxnSp macro="">
      <xdr:nvCxnSpPr>
        <xdr:cNvPr id="192" name="直線コネクタ 191"/>
        <xdr:cNvCxnSpPr/>
      </xdr:nvCxnSpPr>
      <xdr:spPr>
        <a:xfrm>
          <a:off x="2908300" y="103866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3" name="楕円 192"/>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99604</xdr:rowOff>
    </xdr:to>
    <xdr:cxnSp macro="">
      <xdr:nvCxnSpPr>
        <xdr:cNvPr id="194" name="直線コネクタ 193"/>
        <xdr:cNvCxnSpPr/>
      </xdr:nvCxnSpPr>
      <xdr:spPr>
        <a:xfrm>
          <a:off x="2019300" y="1027557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5" name="楕円 194"/>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160020</xdr:rowOff>
    </xdr:from>
    <xdr:to>
      <xdr:col>10</xdr:col>
      <xdr:colOff>114300</xdr:colOff>
      <xdr:row>60</xdr:row>
      <xdr:rowOff>117566</xdr:rowOff>
    </xdr:to>
    <xdr:cxnSp macro="">
      <xdr:nvCxnSpPr>
        <xdr:cNvPr id="196" name="直線コネクタ 195"/>
        <xdr:cNvCxnSpPr/>
      </xdr:nvCxnSpPr>
      <xdr:spPr>
        <a:xfrm flipV="1">
          <a:off x="1130300" y="10275570"/>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0" name="n_4aveValue【橋りょう・トンネル】&#10;有形固定資産減価償却率"/>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201" name="n_1mainValue【橋りょう・トンネ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202" name="n_2main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203" name="n_3mainValue【橋りょう・トンネル】&#10;有形固定資産減価償却率"/>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4" name="n_4main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75819</xdr:rowOff>
    </xdr:from>
    <xdr:to>
      <xdr:col>55</xdr:col>
      <xdr:colOff>50800</xdr:colOff>
      <xdr:row>65</xdr:row>
      <xdr:rowOff>5969</xdr:rowOff>
    </xdr:to>
    <xdr:sp macro="" textlink="">
      <xdr:nvSpPr>
        <xdr:cNvPr id="246" name="楕円 245"/>
        <xdr:cNvSpPr/>
      </xdr:nvSpPr>
      <xdr:spPr>
        <a:xfrm>
          <a:off x="10426700" y="110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162196</xdr:rowOff>
    </xdr:from>
    <xdr:ext cx="534377" cy="259045"/>
    <xdr:sp macro="" textlink="">
      <xdr:nvSpPr>
        <xdr:cNvPr id="247" name="【橋りょう・トンネル】&#10;一人当たり有形固定資産（償却資産）額該当値テキスト"/>
        <xdr:cNvSpPr txBox="1"/>
      </xdr:nvSpPr>
      <xdr:spPr>
        <a:xfrm>
          <a:off x="10515600" y="1096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75885</xdr:rowOff>
    </xdr:from>
    <xdr:to>
      <xdr:col>50</xdr:col>
      <xdr:colOff>165100</xdr:colOff>
      <xdr:row>65</xdr:row>
      <xdr:rowOff>6035</xdr:rowOff>
    </xdr:to>
    <xdr:sp macro="" textlink="">
      <xdr:nvSpPr>
        <xdr:cNvPr id="248" name="楕円 247"/>
        <xdr:cNvSpPr/>
      </xdr:nvSpPr>
      <xdr:spPr>
        <a:xfrm>
          <a:off x="9588500" y="110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126619</xdr:rowOff>
    </xdr:from>
    <xdr:to>
      <xdr:col>55</xdr:col>
      <xdr:colOff>0</xdr:colOff>
      <xdr:row>64</xdr:row>
      <xdr:rowOff>126685</xdr:rowOff>
    </xdr:to>
    <xdr:cxnSp macro="">
      <xdr:nvCxnSpPr>
        <xdr:cNvPr id="249" name="直線コネクタ 248"/>
        <xdr:cNvCxnSpPr/>
      </xdr:nvCxnSpPr>
      <xdr:spPr>
        <a:xfrm flipV="1">
          <a:off x="9639300" y="11099419"/>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75935</xdr:rowOff>
    </xdr:from>
    <xdr:to>
      <xdr:col>46</xdr:col>
      <xdr:colOff>38100</xdr:colOff>
      <xdr:row>65</xdr:row>
      <xdr:rowOff>6085</xdr:rowOff>
    </xdr:to>
    <xdr:sp macro="" textlink="">
      <xdr:nvSpPr>
        <xdr:cNvPr id="250" name="楕円 249"/>
        <xdr:cNvSpPr/>
      </xdr:nvSpPr>
      <xdr:spPr>
        <a:xfrm>
          <a:off x="8699500" y="110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126685</xdr:rowOff>
    </xdr:from>
    <xdr:to>
      <xdr:col>50</xdr:col>
      <xdr:colOff>114300</xdr:colOff>
      <xdr:row>64</xdr:row>
      <xdr:rowOff>126735</xdr:rowOff>
    </xdr:to>
    <xdr:cxnSp macro="">
      <xdr:nvCxnSpPr>
        <xdr:cNvPr id="251" name="直線コネクタ 250"/>
        <xdr:cNvCxnSpPr/>
      </xdr:nvCxnSpPr>
      <xdr:spPr>
        <a:xfrm flipV="1">
          <a:off x="8750300" y="1109948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76387</xdr:rowOff>
    </xdr:from>
    <xdr:to>
      <xdr:col>41</xdr:col>
      <xdr:colOff>101600</xdr:colOff>
      <xdr:row>65</xdr:row>
      <xdr:rowOff>6537</xdr:rowOff>
    </xdr:to>
    <xdr:sp macro="" textlink="">
      <xdr:nvSpPr>
        <xdr:cNvPr id="252" name="楕円 251"/>
        <xdr:cNvSpPr/>
      </xdr:nvSpPr>
      <xdr:spPr>
        <a:xfrm>
          <a:off x="7810500" y="110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126735</xdr:rowOff>
    </xdr:from>
    <xdr:to>
      <xdr:col>45</xdr:col>
      <xdr:colOff>177800</xdr:colOff>
      <xdr:row>64</xdr:row>
      <xdr:rowOff>127187</xdr:rowOff>
    </xdr:to>
    <xdr:cxnSp macro="">
      <xdr:nvCxnSpPr>
        <xdr:cNvPr id="253" name="直線コネクタ 252"/>
        <xdr:cNvCxnSpPr/>
      </xdr:nvCxnSpPr>
      <xdr:spPr>
        <a:xfrm flipV="1">
          <a:off x="7861300" y="1109953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76207</xdr:rowOff>
    </xdr:from>
    <xdr:to>
      <xdr:col>36</xdr:col>
      <xdr:colOff>165100</xdr:colOff>
      <xdr:row>65</xdr:row>
      <xdr:rowOff>6357</xdr:rowOff>
    </xdr:to>
    <xdr:sp macro="" textlink="">
      <xdr:nvSpPr>
        <xdr:cNvPr id="254" name="楕円 253"/>
        <xdr:cNvSpPr/>
      </xdr:nvSpPr>
      <xdr:spPr>
        <a:xfrm>
          <a:off x="6921500" y="1104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127007</xdr:rowOff>
    </xdr:from>
    <xdr:to>
      <xdr:col>41</xdr:col>
      <xdr:colOff>50800</xdr:colOff>
      <xdr:row>64</xdr:row>
      <xdr:rowOff>127187</xdr:rowOff>
    </xdr:to>
    <xdr:cxnSp macro="">
      <xdr:nvCxnSpPr>
        <xdr:cNvPr id="255" name="直線コネクタ 254"/>
        <xdr:cNvCxnSpPr/>
      </xdr:nvCxnSpPr>
      <xdr:spPr>
        <a:xfrm>
          <a:off x="6972300" y="11099807"/>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168612</xdr:rowOff>
    </xdr:from>
    <xdr:ext cx="534377" cy="259045"/>
    <xdr:sp macro="" textlink="">
      <xdr:nvSpPr>
        <xdr:cNvPr id="260" name="n_1mainValue【橋りょう・トンネル】&#10;一人当たり有形固定資産（償却資産）額"/>
        <xdr:cNvSpPr txBox="1"/>
      </xdr:nvSpPr>
      <xdr:spPr>
        <a:xfrm>
          <a:off x="9359411" y="111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168662</xdr:rowOff>
    </xdr:from>
    <xdr:ext cx="534377" cy="259045"/>
    <xdr:sp macro="" textlink="">
      <xdr:nvSpPr>
        <xdr:cNvPr id="261" name="n_2mainValue【橋りょう・トンネル】&#10;一人当たり有形固定資産（償却資産）額"/>
        <xdr:cNvSpPr txBox="1"/>
      </xdr:nvSpPr>
      <xdr:spPr>
        <a:xfrm>
          <a:off x="8483111" y="111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169114</xdr:rowOff>
    </xdr:from>
    <xdr:ext cx="534377" cy="259045"/>
    <xdr:sp macro="" textlink="">
      <xdr:nvSpPr>
        <xdr:cNvPr id="262" name="n_3mainValue【橋りょう・トンネル】&#10;一人当たり有形固定資産（償却資産）額"/>
        <xdr:cNvSpPr txBox="1"/>
      </xdr:nvSpPr>
      <xdr:spPr>
        <a:xfrm>
          <a:off x="7594111" y="111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168934</xdr:rowOff>
    </xdr:from>
    <xdr:ext cx="534377" cy="259045"/>
    <xdr:sp macro="" textlink="">
      <xdr:nvSpPr>
        <xdr:cNvPr id="263" name="n_4mainValue【橋りょう・トンネル】&#10;一人当たり有形固定資産（償却資産）額"/>
        <xdr:cNvSpPr txBox="1"/>
      </xdr:nvSpPr>
      <xdr:spPr>
        <a:xfrm>
          <a:off x="6705111" y="1114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336" name="直線コネクタ 335"/>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337"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338" name="直線コネクタ 337"/>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339"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340" name="直線コネクタ 339"/>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341"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342" name="フローチャート: 判断 341"/>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43" name="フローチャート: 判断 342"/>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344" name="フローチャート: 判断 343"/>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345" name="フローチャート: 判断 344"/>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346" name="フローチャート: 判断 345"/>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352" name="楕円 351"/>
        <xdr:cNvSpPr/>
      </xdr:nvSpPr>
      <xdr:spPr>
        <a:xfrm>
          <a:off x="16268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69232</xdr:rowOff>
    </xdr:from>
    <xdr:ext cx="405111" cy="259045"/>
    <xdr:sp macro="" textlink="">
      <xdr:nvSpPr>
        <xdr:cNvPr id="353" name="【学校施設】&#10;有形固定資産減価償却率該当値テキスト"/>
        <xdr:cNvSpPr txBox="1"/>
      </xdr:nvSpPr>
      <xdr:spPr>
        <a:xfrm>
          <a:off x="16357600"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2540</xdr:rowOff>
    </xdr:from>
    <xdr:to>
      <xdr:col>81</xdr:col>
      <xdr:colOff>101600</xdr:colOff>
      <xdr:row>59</xdr:row>
      <xdr:rowOff>104140</xdr:rowOff>
    </xdr:to>
    <xdr:sp macro="" textlink="">
      <xdr:nvSpPr>
        <xdr:cNvPr id="354" name="楕円 353"/>
        <xdr:cNvSpPr/>
      </xdr:nvSpPr>
      <xdr:spPr>
        <a:xfrm>
          <a:off x="15430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53340</xdr:rowOff>
    </xdr:from>
    <xdr:to>
      <xdr:col>85</xdr:col>
      <xdr:colOff>127000</xdr:colOff>
      <xdr:row>59</xdr:row>
      <xdr:rowOff>97155</xdr:rowOff>
    </xdr:to>
    <xdr:cxnSp macro="">
      <xdr:nvCxnSpPr>
        <xdr:cNvPr id="355" name="直線コネクタ 354"/>
        <xdr:cNvCxnSpPr/>
      </xdr:nvCxnSpPr>
      <xdr:spPr>
        <a:xfrm>
          <a:off x="15481300" y="101688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128270</xdr:rowOff>
    </xdr:from>
    <xdr:to>
      <xdr:col>76</xdr:col>
      <xdr:colOff>165100</xdr:colOff>
      <xdr:row>59</xdr:row>
      <xdr:rowOff>58420</xdr:rowOff>
    </xdr:to>
    <xdr:sp macro="" textlink="">
      <xdr:nvSpPr>
        <xdr:cNvPr id="356" name="楕円 355"/>
        <xdr:cNvSpPr/>
      </xdr:nvSpPr>
      <xdr:spPr>
        <a:xfrm>
          <a:off x="14541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7620</xdr:rowOff>
    </xdr:from>
    <xdr:to>
      <xdr:col>81</xdr:col>
      <xdr:colOff>50800</xdr:colOff>
      <xdr:row>59</xdr:row>
      <xdr:rowOff>53340</xdr:rowOff>
    </xdr:to>
    <xdr:cxnSp macro="">
      <xdr:nvCxnSpPr>
        <xdr:cNvPr id="357" name="直線コネクタ 356"/>
        <xdr:cNvCxnSpPr/>
      </xdr:nvCxnSpPr>
      <xdr:spPr>
        <a:xfrm>
          <a:off x="14592300" y="10123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141605</xdr:rowOff>
    </xdr:from>
    <xdr:to>
      <xdr:col>72</xdr:col>
      <xdr:colOff>38100</xdr:colOff>
      <xdr:row>58</xdr:row>
      <xdr:rowOff>71755</xdr:rowOff>
    </xdr:to>
    <xdr:sp macro="" textlink="">
      <xdr:nvSpPr>
        <xdr:cNvPr id="358" name="楕円 357"/>
        <xdr:cNvSpPr/>
      </xdr:nvSpPr>
      <xdr:spPr>
        <a:xfrm>
          <a:off x="13652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20955</xdr:rowOff>
    </xdr:from>
    <xdr:to>
      <xdr:col>76</xdr:col>
      <xdr:colOff>114300</xdr:colOff>
      <xdr:row>59</xdr:row>
      <xdr:rowOff>7620</xdr:rowOff>
    </xdr:to>
    <xdr:cxnSp macro="">
      <xdr:nvCxnSpPr>
        <xdr:cNvPr id="359" name="直線コネクタ 358"/>
        <xdr:cNvCxnSpPr/>
      </xdr:nvCxnSpPr>
      <xdr:spPr>
        <a:xfrm>
          <a:off x="13703300" y="996505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360" name="楕円 359"/>
        <xdr:cNvSpPr/>
      </xdr:nvSpPr>
      <xdr:spPr>
        <a:xfrm>
          <a:off x="12763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20955</xdr:rowOff>
    </xdr:from>
    <xdr:to>
      <xdr:col>71</xdr:col>
      <xdr:colOff>177800</xdr:colOff>
      <xdr:row>59</xdr:row>
      <xdr:rowOff>43815</xdr:rowOff>
    </xdr:to>
    <xdr:cxnSp macro="">
      <xdr:nvCxnSpPr>
        <xdr:cNvPr id="361" name="直線コネクタ 360"/>
        <xdr:cNvCxnSpPr/>
      </xdr:nvCxnSpPr>
      <xdr:spPr>
        <a:xfrm flipV="1">
          <a:off x="12814300" y="9965055"/>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362"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363"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364"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365" name="n_4aveValue【学校施設】&#10;有形固定資産減価償却率"/>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120667</xdr:rowOff>
    </xdr:from>
    <xdr:ext cx="405111" cy="259045"/>
    <xdr:sp macro="" textlink="">
      <xdr:nvSpPr>
        <xdr:cNvPr id="366" name="n_1mainValue【学校施設】&#10;有形固定資産減価償却率"/>
        <xdr:cNvSpPr txBox="1"/>
      </xdr:nvSpPr>
      <xdr:spPr>
        <a:xfrm>
          <a:off x="15266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74947</xdr:rowOff>
    </xdr:from>
    <xdr:ext cx="405111" cy="259045"/>
    <xdr:sp macro="" textlink="">
      <xdr:nvSpPr>
        <xdr:cNvPr id="367" name="n_2mainValue【学校施設】&#10;有形固定資産減価償却率"/>
        <xdr:cNvSpPr txBox="1"/>
      </xdr:nvSpPr>
      <xdr:spPr>
        <a:xfrm>
          <a:off x="14389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88282</xdr:rowOff>
    </xdr:from>
    <xdr:ext cx="405111" cy="259045"/>
    <xdr:sp macro="" textlink="">
      <xdr:nvSpPr>
        <xdr:cNvPr id="368" name="n_3mainValue【学校施設】&#10;有形固定資産減価償却率"/>
        <xdr:cNvSpPr txBox="1"/>
      </xdr:nvSpPr>
      <xdr:spPr>
        <a:xfrm>
          <a:off x="13500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111142</xdr:rowOff>
    </xdr:from>
    <xdr:ext cx="405111" cy="259045"/>
    <xdr:sp macro="" textlink="">
      <xdr:nvSpPr>
        <xdr:cNvPr id="369" name="n_4mainValue【学校施設】&#10;有形固定資産減価償却率"/>
        <xdr:cNvSpPr txBox="1"/>
      </xdr:nvSpPr>
      <xdr:spPr>
        <a:xfrm>
          <a:off x="12611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81" name="直線コネクタ 3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392" name="直線コネクタ 391"/>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393"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394" name="直線コネクタ 393"/>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395"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396" name="直線コネクタ 395"/>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397"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398" name="フローチャート: 判断 397"/>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399" name="フローチャート: 判断 398"/>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400" name="フローチャート: 判断 399"/>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401" name="フローチャート: 判断 400"/>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402" name="フローチャート: 判断 401"/>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408" name="楕円 407"/>
        <xdr:cNvSpPr/>
      </xdr:nvSpPr>
      <xdr:spPr>
        <a:xfrm>
          <a:off x="221107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35120</xdr:rowOff>
    </xdr:from>
    <xdr:ext cx="469744" cy="259045"/>
    <xdr:sp macro="" textlink="">
      <xdr:nvSpPr>
        <xdr:cNvPr id="409" name="【学校施設】&#10;一人当たり面積該当値テキスト"/>
        <xdr:cNvSpPr txBox="1"/>
      </xdr:nvSpPr>
      <xdr:spPr>
        <a:xfrm>
          <a:off x="22199600" y="1066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130251</xdr:rowOff>
    </xdr:from>
    <xdr:to>
      <xdr:col>112</xdr:col>
      <xdr:colOff>38100</xdr:colOff>
      <xdr:row>63</xdr:row>
      <xdr:rowOff>60401</xdr:rowOff>
    </xdr:to>
    <xdr:sp macro="" textlink="">
      <xdr:nvSpPr>
        <xdr:cNvPr id="410" name="楕円 409"/>
        <xdr:cNvSpPr/>
      </xdr:nvSpPr>
      <xdr:spPr>
        <a:xfrm>
          <a:off x="212725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170993</xdr:rowOff>
    </xdr:from>
    <xdr:to>
      <xdr:col>116</xdr:col>
      <xdr:colOff>63500</xdr:colOff>
      <xdr:row>63</xdr:row>
      <xdr:rowOff>9601</xdr:rowOff>
    </xdr:to>
    <xdr:cxnSp macro="">
      <xdr:nvCxnSpPr>
        <xdr:cNvPr id="411" name="直線コネクタ 410"/>
        <xdr:cNvCxnSpPr/>
      </xdr:nvCxnSpPr>
      <xdr:spPr>
        <a:xfrm flipV="1">
          <a:off x="21323300" y="10800893"/>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18694</xdr:rowOff>
    </xdr:from>
    <xdr:to>
      <xdr:col>107</xdr:col>
      <xdr:colOff>101600</xdr:colOff>
      <xdr:row>63</xdr:row>
      <xdr:rowOff>120294</xdr:rowOff>
    </xdr:to>
    <xdr:sp macro="" textlink="">
      <xdr:nvSpPr>
        <xdr:cNvPr id="412" name="楕円 411"/>
        <xdr:cNvSpPr/>
      </xdr:nvSpPr>
      <xdr:spPr>
        <a:xfrm>
          <a:off x="20383500" y="10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9601</xdr:rowOff>
    </xdr:from>
    <xdr:to>
      <xdr:col>111</xdr:col>
      <xdr:colOff>177800</xdr:colOff>
      <xdr:row>63</xdr:row>
      <xdr:rowOff>69494</xdr:rowOff>
    </xdr:to>
    <xdr:cxnSp macro="">
      <xdr:nvCxnSpPr>
        <xdr:cNvPr id="413" name="直線コネクタ 412"/>
        <xdr:cNvCxnSpPr/>
      </xdr:nvCxnSpPr>
      <xdr:spPr>
        <a:xfrm flipV="1">
          <a:off x="20434300" y="10810951"/>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26467</xdr:rowOff>
    </xdr:from>
    <xdr:to>
      <xdr:col>102</xdr:col>
      <xdr:colOff>165100</xdr:colOff>
      <xdr:row>63</xdr:row>
      <xdr:rowOff>128067</xdr:rowOff>
    </xdr:to>
    <xdr:sp macro="" textlink="">
      <xdr:nvSpPr>
        <xdr:cNvPr id="414" name="楕円 413"/>
        <xdr:cNvSpPr/>
      </xdr:nvSpPr>
      <xdr:spPr>
        <a:xfrm>
          <a:off x="19494500" y="1082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69494</xdr:rowOff>
    </xdr:from>
    <xdr:to>
      <xdr:col>107</xdr:col>
      <xdr:colOff>50800</xdr:colOff>
      <xdr:row>63</xdr:row>
      <xdr:rowOff>77267</xdr:rowOff>
    </xdr:to>
    <xdr:cxnSp macro="">
      <xdr:nvCxnSpPr>
        <xdr:cNvPr id="415" name="直線コネクタ 414"/>
        <xdr:cNvCxnSpPr/>
      </xdr:nvCxnSpPr>
      <xdr:spPr>
        <a:xfrm flipV="1">
          <a:off x="19545300" y="1087084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154025</xdr:rowOff>
    </xdr:from>
    <xdr:to>
      <xdr:col>98</xdr:col>
      <xdr:colOff>38100</xdr:colOff>
      <xdr:row>63</xdr:row>
      <xdr:rowOff>84175</xdr:rowOff>
    </xdr:to>
    <xdr:sp macro="" textlink="">
      <xdr:nvSpPr>
        <xdr:cNvPr id="416" name="楕円 415"/>
        <xdr:cNvSpPr/>
      </xdr:nvSpPr>
      <xdr:spPr>
        <a:xfrm>
          <a:off x="18605500" y="1078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33375</xdr:rowOff>
    </xdr:from>
    <xdr:to>
      <xdr:col>102</xdr:col>
      <xdr:colOff>114300</xdr:colOff>
      <xdr:row>63</xdr:row>
      <xdr:rowOff>77267</xdr:rowOff>
    </xdr:to>
    <xdr:cxnSp macro="">
      <xdr:nvCxnSpPr>
        <xdr:cNvPr id="417" name="直線コネクタ 416"/>
        <xdr:cNvCxnSpPr/>
      </xdr:nvCxnSpPr>
      <xdr:spPr>
        <a:xfrm>
          <a:off x="18656300" y="10834725"/>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418" name="n_1aveValue【学校施設】&#10;一人当たり面積"/>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419"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420"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421"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51528</xdr:rowOff>
    </xdr:from>
    <xdr:ext cx="469744" cy="259045"/>
    <xdr:sp macro="" textlink="">
      <xdr:nvSpPr>
        <xdr:cNvPr id="422" name="n_1mainValue【学校施設】&#10;一人当たり面積"/>
        <xdr:cNvSpPr txBox="1"/>
      </xdr:nvSpPr>
      <xdr:spPr>
        <a:xfrm>
          <a:off x="21075727" y="1085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111421</xdr:rowOff>
    </xdr:from>
    <xdr:ext cx="469744" cy="259045"/>
    <xdr:sp macro="" textlink="">
      <xdr:nvSpPr>
        <xdr:cNvPr id="423" name="n_2mainValue【学校施設】&#10;一人当たり面積"/>
        <xdr:cNvSpPr txBox="1"/>
      </xdr:nvSpPr>
      <xdr:spPr>
        <a:xfrm>
          <a:off x="20199427" y="1091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119194</xdr:rowOff>
    </xdr:from>
    <xdr:ext cx="469744" cy="259045"/>
    <xdr:sp macro="" textlink="">
      <xdr:nvSpPr>
        <xdr:cNvPr id="424" name="n_3mainValue【学校施設】&#10;一人当たり面積"/>
        <xdr:cNvSpPr txBox="1"/>
      </xdr:nvSpPr>
      <xdr:spPr>
        <a:xfrm>
          <a:off x="19310427" y="1092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75302</xdr:rowOff>
    </xdr:from>
    <xdr:ext cx="469744" cy="259045"/>
    <xdr:sp macro="" textlink="">
      <xdr:nvSpPr>
        <xdr:cNvPr id="425" name="n_4mainValue【学校施設】&#10;一人当たり面積"/>
        <xdr:cNvSpPr txBox="1"/>
      </xdr:nvSpPr>
      <xdr:spPr>
        <a:xfrm>
          <a:off x="18421427" y="1087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4" name="正方形/長方形 4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5" name="正方形/長方形 4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6" name="正方形/長方形 4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7" name="正方形/長方形 4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8" name="正方形/長方形 4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9" name="正方形/長方形 4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0" name="正方形/長方形 4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1" name="正方形/長方形 4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3" name="直線コネクタ 4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4" name="テキスト ボックス 4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5" name="直線コネクタ 4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6" name="テキスト ボックス 4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7" name="直線コネクタ 4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8" name="テキスト ボックス 4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9" name="直線コネクタ 4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0" name="テキスト ボックス 4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1" name="直線コネクタ 4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2" name="テキスト ボックス 4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3" name="直線コネクタ 4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4" name="テキスト ボックス 4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467" name="直線コネクタ 466"/>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69" name="直線コネクタ 4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470"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471" name="直線コネクタ 470"/>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13625</xdr:rowOff>
    </xdr:from>
    <xdr:ext cx="405111" cy="259045"/>
    <xdr:sp macro="" textlink="">
      <xdr:nvSpPr>
        <xdr:cNvPr id="472" name="【公民館】&#10;有形固定資産減価償却率平均値テキスト"/>
        <xdr:cNvSpPr txBox="1"/>
      </xdr:nvSpPr>
      <xdr:spPr>
        <a:xfrm>
          <a:off x="16357600" y="1818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473" name="フローチャート: 判断 472"/>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474" name="フローチャート: 判断 473"/>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475" name="フローチャート: 判断 474"/>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476" name="フローチャート: 判断 475"/>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477" name="フローチャート: 判断 476"/>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146231</xdr:rowOff>
    </xdr:from>
    <xdr:to>
      <xdr:col>85</xdr:col>
      <xdr:colOff>177800</xdr:colOff>
      <xdr:row>106</xdr:row>
      <xdr:rowOff>76381</xdr:rowOff>
    </xdr:to>
    <xdr:sp macro="" textlink="">
      <xdr:nvSpPr>
        <xdr:cNvPr id="483" name="楕円 482"/>
        <xdr:cNvSpPr/>
      </xdr:nvSpPr>
      <xdr:spPr>
        <a:xfrm>
          <a:off x="162687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169108</xdr:rowOff>
    </xdr:from>
    <xdr:ext cx="405111" cy="259045"/>
    <xdr:sp macro="" textlink="">
      <xdr:nvSpPr>
        <xdr:cNvPr id="484" name="【公民館】&#10;有形固定資産減価償却率該当値テキスト"/>
        <xdr:cNvSpPr txBox="1"/>
      </xdr:nvSpPr>
      <xdr:spPr>
        <a:xfrm>
          <a:off x="16357600" y="17999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485" name="楕円 484"/>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25581</xdr:rowOff>
    </xdr:to>
    <xdr:cxnSp macro="">
      <xdr:nvCxnSpPr>
        <xdr:cNvPr id="486" name="直線コネクタ 485"/>
        <xdr:cNvCxnSpPr/>
      </xdr:nvCxnSpPr>
      <xdr:spPr>
        <a:xfrm>
          <a:off x="15481300" y="181813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87449</xdr:rowOff>
    </xdr:from>
    <xdr:to>
      <xdr:col>76</xdr:col>
      <xdr:colOff>165100</xdr:colOff>
      <xdr:row>106</xdr:row>
      <xdr:rowOff>17599</xdr:rowOff>
    </xdr:to>
    <xdr:sp macro="" textlink="">
      <xdr:nvSpPr>
        <xdr:cNvPr id="487" name="楕円 486"/>
        <xdr:cNvSpPr/>
      </xdr:nvSpPr>
      <xdr:spPr>
        <a:xfrm>
          <a:off x="14541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138249</xdr:rowOff>
    </xdr:from>
    <xdr:to>
      <xdr:col>81</xdr:col>
      <xdr:colOff>50800</xdr:colOff>
      <xdr:row>106</xdr:row>
      <xdr:rowOff>7620</xdr:rowOff>
    </xdr:to>
    <xdr:cxnSp macro="">
      <xdr:nvCxnSpPr>
        <xdr:cNvPr id="488" name="直線コネクタ 487"/>
        <xdr:cNvCxnSpPr/>
      </xdr:nvCxnSpPr>
      <xdr:spPr>
        <a:xfrm>
          <a:off x="14592300" y="181404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489" name="楕円 488"/>
        <xdr:cNvSpPr/>
      </xdr:nvSpPr>
      <xdr:spPr>
        <a:xfrm>
          <a:off x="13652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134982</xdr:rowOff>
    </xdr:from>
    <xdr:to>
      <xdr:col>76</xdr:col>
      <xdr:colOff>114300</xdr:colOff>
      <xdr:row>105</xdr:row>
      <xdr:rowOff>138249</xdr:rowOff>
    </xdr:to>
    <xdr:cxnSp macro="">
      <xdr:nvCxnSpPr>
        <xdr:cNvPr id="490" name="直線コネクタ 489"/>
        <xdr:cNvCxnSpPr/>
      </xdr:nvCxnSpPr>
      <xdr:spPr>
        <a:xfrm>
          <a:off x="13703300" y="181372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167458</xdr:rowOff>
    </xdr:from>
    <xdr:to>
      <xdr:col>67</xdr:col>
      <xdr:colOff>101600</xdr:colOff>
      <xdr:row>105</xdr:row>
      <xdr:rowOff>97608</xdr:rowOff>
    </xdr:to>
    <xdr:sp macro="" textlink="">
      <xdr:nvSpPr>
        <xdr:cNvPr id="491" name="楕円 490"/>
        <xdr:cNvSpPr/>
      </xdr:nvSpPr>
      <xdr:spPr>
        <a:xfrm>
          <a:off x="12763500" y="179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46808</xdr:rowOff>
    </xdr:from>
    <xdr:to>
      <xdr:col>71</xdr:col>
      <xdr:colOff>177800</xdr:colOff>
      <xdr:row>105</xdr:row>
      <xdr:rowOff>134982</xdr:rowOff>
    </xdr:to>
    <xdr:cxnSp macro="">
      <xdr:nvCxnSpPr>
        <xdr:cNvPr id="492" name="直線コネクタ 491"/>
        <xdr:cNvCxnSpPr/>
      </xdr:nvCxnSpPr>
      <xdr:spPr>
        <a:xfrm>
          <a:off x="12814300" y="1804905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136089</xdr:rowOff>
    </xdr:from>
    <xdr:ext cx="405111" cy="259045"/>
    <xdr:sp macro="" textlink="">
      <xdr:nvSpPr>
        <xdr:cNvPr id="493" name="n_1aveValue【公民館】&#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64243</xdr:rowOff>
    </xdr:from>
    <xdr:ext cx="405111" cy="259045"/>
    <xdr:sp macro="" textlink="">
      <xdr:nvSpPr>
        <xdr:cNvPr id="494" name="n_2aveValue【公民館】&#10;有形固定資産減価償却率"/>
        <xdr:cNvSpPr txBox="1"/>
      </xdr:nvSpPr>
      <xdr:spPr>
        <a:xfrm>
          <a:off x="14389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495" name="n_3aveValue【公民館】&#10;有形固定資産減価償却率"/>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96900</xdr:rowOff>
    </xdr:from>
    <xdr:ext cx="405111" cy="259045"/>
    <xdr:sp macro="" textlink="">
      <xdr:nvSpPr>
        <xdr:cNvPr id="496" name="n_4aveValue【公民館】&#10;有形固定資産減価償却率"/>
        <xdr:cNvSpPr txBox="1"/>
      </xdr:nvSpPr>
      <xdr:spPr>
        <a:xfrm>
          <a:off x="12611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74947</xdr:rowOff>
    </xdr:from>
    <xdr:ext cx="405111" cy="259045"/>
    <xdr:sp macro="" textlink="">
      <xdr:nvSpPr>
        <xdr:cNvPr id="497" name="n_1main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34126</xdr:rowOff>
    </xdr:from>
    <xdr:ext cx="405111" cy="259045"/>
    <xdr:sp macro="" textlink="">
      <xdr:nvSpPr>
        <xdr:cNvPr id="498" name="n_2mainValue【公民館】&#10;有形固定資産減価償却率"/>
        <xdr:cNvSpPr txBox="1"/>
      </xdr:nvSpPr>
      <xdr:spPr>
        <a:xfrm>
          <a:off x="14389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499" name="n_3mainValue【公民館】&#10;有形固定資産減価償却率"/>
        <xdr:cNvSpPr txBox="1"/>
      </xdr:nvSpPr>
      <xdr:spPr>
        <a:xfrm>
          <a:off x="13500744" y="1786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500" name="n_4mainValue【公民館】&#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1" name="直線コネクタ 5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2" name="テキスト ボックス 5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3" name="直線コネクタ 5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4" name="テキスト ボックス 5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5" name="直線コネクタ 5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6" name="テキスト ボックス 5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7" name="直線コネクタ 5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8" name="テキスト ボックス 5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9" name="直線コネクタ 5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0" name="テキスト ボックス 5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1" name="直線コネクタ 5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2" name="テキスト ボックス 5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526" name="直線コネクタ 525"/>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527"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528" name="直線コネクタ 527"/>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529"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530" name="直線コネクタ 529"/>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531"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532" name="フローチャート: 判断 531"/>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533" name="フローチャート: 判断 532"/>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534" name="フローチャート: 判断 533"/>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535" name="フローチャート: 判断 534"/>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536" name="フローチャート: 判断 535"/>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107043</xdr:rowOff>
    </xdr:from>
    <xdr:to>
      <xdr:col>116</xdr:col>
      <xdr:colOff>114300</xdr:colOff>
      <xdr:row>108</xdr:row>
      <xdr:rowOff>37193</xdr:rowOff>
    </xdr:to>
    <xdr:sp macro="" textlink="">
      <xdr:nvSpPr>
        <xdr:cNvPr id="542" name="楕円 541"/>
        <xdr:cNvSpPr/>
      </xdr:nvSpPr>
      <xdr:spPr>
        <a:xfrm>
          <a:off x="221107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85470</xdr:rowOff>
    </xdr:from>
    <xdr:ext cx="469744" cy="259045"/>
    <xdr:sp macro="" textlink="">
      <xdr:nvSpPr>
        <xdr:cNvPr id="543" name="【公民館】&#10;一人当たり面積該当値テキスト"/>
        <xdr:cNvSpPr txBox="1"/>
      </xdr:nvSpPr>
      <xdr:spPr>
        <a:xfrm>
          <a:off x="22199600"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110308</xdr:rowOff>
    </xdr:from>
    <xdr:to>
      <xdr:col>112</xdr:col>
      <xdr:colOff>38100</xdr:colOff>
      <xdr:row>108</xdr:row>
      <xdr:rowOff>40458</xdr:rowOff>
    </xdr:to>
    <xdr:sp macro="" textlink="">
      <xdr:nvSpPr>
        <xdr:cNvPr id="544" name="楕円 543"/>
        <xdr:cNvSpPr/>
      </xdr:nvSpPr>
      <xdr:spPr>
        <a:xfrm>
          <a:off x="21272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157843</xdr:rowOff>
    </xdr:from>
    <xdr:to>
      <xdr:col>116</xdr:col>
      <xdr:colOff>63500</xdr:colOff>
      <xdr:row>107</xdr:row>
      <xdr:rowOff>161108</xdr:rowOff>
    </xdr:to>
    <xdr:cxnSp macro="">
      <xdr:nvCxnSpPr>
        <xdr:cNvPr id="545" name="直線コネクタ 544"/>
        <xdr:cNvCxnSpPr/>
      </xdr:nvCxnSpPr>
      <xdr:spPr>
        <a:xfrm flipV="1">
          <a:off x="21323300" y="1850299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113574</xdr:rowOff>
    </xdr:from>
    <xdr:to>
      <xdr:col>107</xdr:col>
      <xdr:colOff>101600</xdr:colOff>
      <xdr:row>108</xdr:row>
      <xdr:rowOff>43724</xdr:rowOff>
    </xdr:to>
    <xdr:sp macro="" textlink="">
      <xdr:nvSpPr>
        <xdr:cNvPr id="546" name="楕円 545"/>
        <xdr:cNvSpPr/>
      </xdr:nvSpPr>
      <xdr:spPr>
        <a:xfrm>
          <a:off x="20383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161108</xdr:rowOff>
    </xdr:from>
    <xdr:to>
      <xdr:col>111</xdr:col>
      <xdr:colOff>177800</xdr:colOff>
      <xdr:row>107</xdr:row>
      <xdr:rowOff>164374</xdr:rowOff>
    </xdr:to>
    <xdr:cxnSp macro="">
      <xdr:nvCxnSpPr>
        <xdr:cNvPr id="547" name="直線コネクタ 546"/>
        <xdr:cNvCxnSpPr/>
      </xdr:nvCxnSpPr>
      <xdr:spPr>
        <a:xfrm flipV="1">
          <a:off x="20434300" y="185062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548" name="楕円 547"/>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164374</xdr:rowOff>
    </xdr:from>
    <xdr:to>
      <xdr:col>107</xdr:col>
      <xdr:colOff>50800</xdr:colOff>
      <xdr:row>107</xdr:row>
      <xdr:rowOff>167639</xdr:rowOff>
    </xdr:to>
    <xdr:cxnSp macro="">
      <xdr:nvCxnSpPr>
        <xdr:cNvPr id="549" name="直線コネクタ 548"/>
        <xdr:cNvCxnSpPr/>
      </xdr:nvCxnSpPr>
      <xdr:spPr>
        <a:xfrm flipV="1">
          <a:off x="19545300" y="185095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118473</xdr:rowOff>
    </xdr:from>
    <xdr:to>
      <xdr:col>98</xdr:col>
      <xdr:colOff>38100</xdr:colOff>
      <xdr:row>108</xdr:row>
      <xdr:rowOff>48623</xdr:rowOff>
    </xdr:to>
    <xdr:sp macro="" textlink="">
      <xdr:nvSpPr>
        <xdr:cNvPr id="550" name="楕円 549"/>
        <xdr:cNvSpPr/>
      </xdr:nvSpPr>
      <xdr:spPr>
        <a:xfrm>
          <a:off x="18605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167639</xdr:rowOff>
    </xdr:from>
    <xdr:to>
      <xdr:col>102</xdr:col>
      <xdr:colOff>114300</xdr:colOff>
      <xdr:row>107</xdr:row>
      <xdr:rowOff>169273</xdr:rowOff>
    </xdr:to>
    <xdr:cxnSp macro="">
      <xdr:nvCxnSpPr>
        <xdr:cNvPr id="551" name="直線コネクタ 550"/>
        <xdr:cNvCxnSpPr/>
      </xdr:nvCxnSpPr>
      <xdr:spPr>
        <a:xfrm flipV="1">
          <a:off x="18656300" y="18512789"/>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552"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553"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554"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146793</xdr:rowOff>
    </xdr:from>
    <xdr:ext cx="469744" cy="259045"/>
    <xdr:sp macro="" textlink="">
      <xdr:nvSpPr>
        <xdr:cNvPr id="555" name="n_4aveValue【公民館】&#10;一人当たり面積"/>
        <xdr:cNvSpPr txBox="1"/>
      </xdr:nvSpPr>
      <xdr:spPr>
        <a:xfrm>
          <a:off x="18421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31585</xdr:rowOff>
    </xdr:from>
    <xdr:ext cx="469744" cy="259045"/>
    <xdr:sp macro="" textlink="">
      <xdr:nvSpPr>
        <xdr:cNvPr id="556" name="n_1mainValue【公民館】&#10;一人当たり面積"/>
        <xdr:cNvSpPr txBox="1"/>
      </xdr:nvSpPr>
      <xdr:spPr>
        <a:xfrm>
          <a:off x="21075727" y="1854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34851</xdr:rowOff>
    </xdr:from>
    <xdr:ext cx="469744" cy="259045"/>
    <xdr:sp macro="" textlink="">
      <xdr:nvSpPr>
        <xdr:cNvPr id="557" name="n_2mainValue【公民館】&#10;一人当たり面積"/>
        <xdr:cNvSpPr txBox="1"/>
      </xdr:nvSpPr>
      <xdr:spPr>
        <a:xfrm>
          <a:off x="20199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558" name="n_3mainValue【公民館】&#10;一人当たり面積"/>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39750</xdr:rowOff>
    </xdr:from>
    <xdr:ext cx="469744" cy="259045"/>
    <xdr:sp macro="" textlink="">
      <xdr:nvSpPr>
        <xdr:cNvPr id="559" name="n_4mainValue【公民館】&#10;一人当たり面積"/>
        <xdr:cNvSpPr txBox="1"/>
      </xdr:nvSpPr>
      <xdr:spPr>
        <a:xfrm>
          <a:off x="18421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有形固定資産減価償却率については，類似団体平均と比較すると学校施設の比率が特に低くなっている。これは平成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年度より実施した小中学校の大規模改造工事の影響によるものと考えられる。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橋りょう・トンネルは前年度から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ポイント上がり，類似団体平均と比較しても高くなっているが，今後は今年度策定した「道路橋修繕計画」に基づき，計画的に橋梁修繕工事を行っていく予定である。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民館は，類似団体平均よりは低いものの近年上昇傾向が続いている。今後，メインホールの舞台吊物装置の改修を行う予定となっており，公共施設等総合管理計画や策定予定の個別施設計画に基づいた計画的な修繕を実施し，適切な施設の維持管理に努めていく。</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一人当たりの数値で見ると，橋りょう・トンネルの有形固定資産額が類似団体平均より特に低くなっているが，橋りょう数自体が少ないためであると考えられる。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16,063
15,697
24.90
5,686,666
5,452,237
228,162
3,663,090
4,907,050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33581</xdr:rowOff>
    </xdr:from>
    <xdr:ext cx="405111" cy="259045"/>
    <xdr:sp macro="" textlink="">
      <xdr:nvSpPr>
        <xdr:cNvPr id="63" name="【図書館】&#10;有形固定資産減価償却率平均値テキスト"/>
        <xdr:cNvSpPr txBox="1"/>
      </xdr:nvSpPr>
      <xdr:spPr>
        <a:xfrm>
          <a:off x="4673600" y="6205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98878</xdr:rowOff>
    </xdr:from>
    <xdr:to>
      <xdr:col>24</xdr:col>
      <xdr:colOff>114300</xdr:colOff>
      <xdr:row>39</xdr:row>
      <xdr:rowOff>29028</xdr:rowOff>
    </xdr:to>
    <xdr:sp macro="" textlink="">
      <xdr:nvSpPr>
        <xdr:cNvPr id="74" name="楕円 73"/>
        <xdr:cNvSpPr/>
      </xdr:nvSpPr>
      <xdr:spPr>
        <a:xfrm>
          <a:off x="458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77305</xdr:rowOff>
    </xdr:from>
    <xdr:ext cx="405111" cy="259045"/>
    <xdr:sp macro="" textlink="">
      <xdr:nvSpPr>
        <xdr:cNvPr id="75" name="【図書館】&#10;有形固定資産減価償却率該当値テキスト"/>
        <xdr:cNvSpPr txBox="1"/>
      </xdr:nvSpPr>
      <xdr:spPr>
        <a:xfrm>
          <a:off x="4673600"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72753</xdr:rowOff>
    </xdr:from>
    <xdr:to>
      <xdr:col>20</xdr:col>
      <xdr:colOff>38100</xdr:colOff>
      <xdr:row>39</xdr:row>
      <xdr:rowOff>2903</xdr:rowOff>
    </xdr:to>
    <xdr:sp macro="" textlink="">
      <xdr:nvSpPr>
        <xdr:cNvPr id="76" name="楕円 75"/>
        <xdr:cNvSpPr/>
      </xdr:nvSpPr>
      <xdr:spPr>
        <a:xfrm>
          <a:off x="3746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149678</xdr:rowOff>
    </xdr:to>
    <xdr:cxnSp macro="">
      <xdr:nvCxnSpPr>
        <xdr:cNvPr id="77" name="直線コネクタ 76"/>
        <xdr:cNvCxnSpPr/>
      </xdr:nvCxnSpPr>
      <xdr:spPr>
        <a:xfrm>
          <a:off x="3797300" y="663865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43362</xdr:rowOff>
    </xdr:from>
    <xdr:to>
      <xdr:col>15</xdr:col>
      <xdr:colOff>101600</xdr:colOff>
      <xdr:row>38</xdr:row>
      <xdr:rowOff>144962</xdr:rowOff>
    </xdr:to>
    <xdr:sp macro="" textlink="">
      <xdr:nvSpPr>
        <xdr:cNvPr id="78" name="楕円 77"/>
        <xdr:cNvSpPr/>
      </xdr:nvSpPr>
      <xdr:spPr>
        <a:xfrm>
          <a:off x="2857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94162</xdr:rowOff>
    </xdr:from>
    <xdr:to>
      <xdr:col>19</xdr:col>
      <xdr:colOff>177800</xdr:colOff>
      <xdr:row>38</xdr:row>
      <xdr:rowOff>123553</xdr:rowOff>
    </xdr:to>
    <xdr:cxnSp macro="">
      <xdr:nvCxnSpPr>
        <xdr:cNvPr id="79" name="直線コネクタ 78"/>
        <xdr:cNvCxnSpPr/>
      </xdr:nvCxnSpPr>
      <xdr:spPr>
        <a:xfrm>
          <a:off x="2908300" y="660926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170724</xdr:rowOff>
    </xdr:from>
    <xdr:to>
      <xdr:col>10</xdr:col>
      <xdr:colOff>165100</xdr:colOff>
      <xdr:row>37</xdr:row>
      <xdr:rowOff>100874</xdr:rowOff>
    </xdr:to>
    <xdr:sp macro="" textlink="">
      <xdr:nvSpPr>
        <xdr:cNvPr id="80" name="楕円 79"/>
        <xdr:cNvSpPr/>
      </xdr:nvSpPr>
      <xdr:spPr>
        <a:xfrm>
          <a:off x="1968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50074</xdr:rowOff>
    </xdr:from>
    <xdr:to>
      <xdr:col>15</xdr:col>
      <xdr:colOff>50800</xdr:colOff>
      <xdr:row>38</xdr:row>
      <xdr:rowOff>94162</xdr:rowOff>
    </xdr:to>
    <xdr:cxnSp macro="">
      <xdr:nvCxnSpPr>
        <xdr:cNvPr id="81" name="直線コネクタ 80"/>
        <xdr:cNvCxnSpPr/>
      </xdr:nvCxnSpPr>
      <xdr:spPr>
        <a:xfrm>
          <a:off x="2019300" y="6393724"/>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20501</xdr:rowOff>
    </xdr:from>
    <xdr:to>
      <xdr:col>6</xdr:col>
      <xdr:colOff>38100</xdr:colOff>
      <xdr:row>37</xdr:row>
      <xdr:rowOff>122101</xdr:rowOff>
    </xdr:to>
    <xdr:sp macro="" textlink="">
      <xdr:nvSpPr>
        <xdr:cNvPr id="82" name="楕円 81"/>
        <xdr:cNvSpPr/>
      </xdr:nvSpPr>
      <xdr:spPr>
        <a:xfrm>
          <a:off x="1079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50074</xdr:rowOff>
    </xdr:from>
    <xdr:to>
      <xdr:col>10</xdr:col>
      <xdr:colOff>114300</xdr:colOff>
      <xdr:row>37</xdr:row>
      <xdr:rowOff>71301</xdr:rowOff>
    </xdr:to>
    <xdr:cxnSp macro="">
      <xdr:nvCxnSpPr>
        <xdr:cNvPr id="83" name="直線コネクタ 82"/>
        <xdr:cNvCxnSpPr/>
      </xdr:nvCxnSpPr>
      <xdr:spPr>
        <a:xfrm flipV="1">
          <a:off x="1130300" y="63937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104338</xdr:rowOff>
    </xdr:from>
    <xdr:ext cx="405111" cy="259045"/>
    <xdr:sp macro="" textlink="">
      <xdr:nvSpPr>
        <xdr:cNvPr id="85" name="n_2aveValue【図書館】&#10;有形固定資産減価償却率"/>
        <xdr:cNvSpPr txBox="1"/>
      </xdr:nvSpPr>
      <xdr:spPr>
        <a:xfrm>
          <a:off x="2705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9633</xdr:rowOff>
    </xdr:from>
    <xdr:ext cx="405111" cy="259045"/>
    <xdr:sp macro="" textlink="">
      <xdr:nvSpPr>
        <xdr:cNvPr id="87" name="n_4aveValue【図書館】&#10;有形固定資産減価償却率"/>
        <xdr:cNvSpPr txBox="1"/>
      </xdr:nvSpPr>
      <xdr:spPr>
        <a:xfrm>
          <a:off x="927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165480</xdr:rowOff>
    </xdr:from>
    <xdr:ext cx="405111" cy="259045"/>
    <xdr:sp macro="" textlink="">
      <xdr:nvSpPr>
        <xdr:cNvPr id="88" name="n_1mainValue【図書館】&#10;有形固定資産減価償却率"/>
        <xdr:cNvSpPr txBox="1"/>
      </xdr:nvSpPr>
      <xdr:spPr>
        <a:xfrm>
          <a:off x="3582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136089</xdr:rowOff>
    </xdr:from>
    <xdr:ext cx="405111" cy="259045"/>
    <xdr:sp macro="" textlink="">
      <xdr:nvSpPr>
        <xdr:cNvPr id="89" name="n_2mainValue【図書館】&#10;有形固定資産減価償却率"/>
        <xdr:cNvSpPr txBox="1"/>
      </xdr:nvSpPr>
      <xdr:spPr>
        <a:xfrm>
          <a:off x="2705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92001</xdr:rowOff>
    </xdr:from>
    <xdr:ext cx="405111" cy="259045"/>
    <xdr:sp macro="" textlink="">
      <xdr:nvSpPr>
        <xdr:cNvPr id="90" name="n_3mainValue【図書館】&#10;有形固定資産減価償却率"/>
        <xdr:cNvSpPr txBox="1"/>
      </xdr:nvSpPr>
      <xdr:spPr>
        <a:xfrm>
          <a:off x="1816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113228</xdr:rowOff>
    </xdr:from>
    <xdr:ext cx="405111" cy="259045"/>
    <xdr:sp macro="" textlink="">
      <xdr:nvSpPr>
        <xdr:cNvPr id="91" name="n_4mainValue【図書館】&#10;有形固定資産減価償却率"/>
        <xdr:cNvSpPr txBox="1"/>
      </xdr:nvSpPr>
      <xdr:spPr>
        <a:xfrm>
          <a:off x="927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152417</xdr:rowOff>
    </xdr:from>
    <xdr:ext cx="469744" cy="259045"/>
    <xdr:sp macro="" textlink="">
      <xdr:nvSpPr>
        <xdr:cNvPr id="120" name="【図書館】&#10;一人当たり面積平均値テキスト"/>
        <xdr:cNvSpPr txBox="1"/>
      </xdr:nvSpPr>
      <xdr:spPr>
        <a:xfrm>
          <a:off x="10515600" y="683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90170</xdr:rowOff>
    </xdr:from>
    <xdr:to>
      <xdr:col>55</xdr:col>
      <xdr:colOff>50800</xdr:colOff>
      <xdr:row>39</xdr:row>
      <xdr:rowOff>20320</xdr:rowOff>
    </xdr:to>
    <xdr:sp macro="" textlink="">
      <xdr:nvSpPr>
        <xdr:cNvPr id="131" name="楕円 130"/>
        <xdr:cNvSpPr/>
      </xdr:nvSpPr>
      <xdr:spPr>
        <a:xfrm>
          <a:off x="10426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113047</xdr:rowOff>
    </xdr:from>
    <xdr:ext cx="469744" cy="259045"/>
    <xdr:sp macro="" textlink="">
      <xdr:nvSpPr>
        <xdr:cNvPr id="132" name="【図書館】&#10;一人当たり面積該当値テキスト"/>
        <xdr:cNvSpPr txBox="1"/>
      </xdr:nvSpPr>
      <xdr:spPr>
        <a:xfrm>
          <a:off x="10515600"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33" name="楕円 132"/>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140970</xdr:rowOff>
    </xdr:from>
    <xdr:to>
      <xdr:col>55</xdr:col>
      <xdr:colOff>0</xdr:colOff>
      <xdr:row>38</xdr:row>
      <xdr:rowOff>152400</xdr:rowOff>
    </xdr:to>
    <xdr:cxnSp macro="">
      <xdr:nvCxnSpPr>
        <xdr:cNvPr id="134" name="直線コネクタ 133"/>
        <xdr:cNvCxnSpPr/>
      </xdr:nvCxnSpPr>
      <xdr:spPr>
        <a:xfrm flipV="1">
          <a:off x="9639300" y="6656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109220</xdr:rowOff>
    </xdr:from>
    <xdr:to>
      <xdr:col>46</xdr:col>
      <xdr:colOff>38100</xdr:colOff>
      <xdr:row>39</xdr:row>
      <xdr:rowOff>39370</xdr:rowOff>
    </xdr:to>
    <xdr:sp macro="" textlink="">
      <xdr:nvSpPr>
        <xdr:cNvPr id="135" name="楕円 134"/>
        <xdr:cNvSpPr/>
      </xdr:nvSpPr>
      <xdr:spPr>
        <a:xfrm>
          <a:off x="8699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160020</xdr:rowOff>
    </xdr:to>
    <xdr:cxnSp macro="">
      <xdr:nvCxnSpPr>
        <xdr:cNvPr id="136" name="直線コネクタ 135"/>
        <xdr:cNvCxnSpPr/>
      </xdr:nvCxnSpPr>
      <xdr:spPr>
        <a:xfrm flipV="1">
          <a:off x="8750300" y="666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7" name="楕円 136"/>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160020</xdr:rowOff>
    </xdr:from>
    <xdr:to>
      <xdr:col>45</xdr:col>
      <xdr:colOff>177800</xdr:colOff>
      <xdr:row>38</xdr:row>
      <xdr:rowOff>167640</xdr:rowOff>
    </xdr:to>
    <xdr:cxnSp macro="">
      <xdr:nvCxnSpPr>
        <xdr:cNvPr id="138" name="直線コネクタ 137"/>
        <xdr:cNvCxnSpPr/>
      </xdr:nvCxnSpPr>
      <xdr:spPr>
        <a:xfrm flipV="1">
          <a:off x="7861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120650</xdr:rowOff>
    </xdr:from>
    <xdr:to>
      <xdr:col>36</xdr:col>
      <xdr:colOff>165100</xdr:colOff>
      <xdr:row>39</xdr:row>
      <xdr:rowOff>50800</xdr:rowOff>
    </xdr:to>
    <xdr:sp macro="" textlink="">
      <xdr:nvSpPr>
        <xdr:cNvPr id="139" name="楕円 138"/>
        <xdr:cNvSpPr/>
      </xdr:nvSpPr>
      <xdr:spPr>
        <a:xfrm>
          <a:off x="692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39</xdr:row>
      <xdr:rowOff>0</xdr:rowOff>
    </xdr:to>
    <xdr:cxnSp macro="">
      <xdr:nvCxnSpPr>
        <xdr:cNvPr id="140" name="直線コネクタ 139"/>
        <xdr:cNvCxnSpPr/>
      </xdr:nvCxnSpPr>
      <xdr:spPr>
        <a:xfrm flipV="1">
          <a:off x="6972300" y="6682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41" name="n_1aveValue【図書館】&#10;一人当たり面積"/>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42" name="n_2aveValue【図書館】&#10;一人当たり面積"/>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43" name="n_3aveValue【図書館】&#10;一人当たり面積"/>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133367</xdr:rowOff>
    </xdr:from>
    <xdr:ext cx="469744" cy="259045"/>
    <xdr:sp macro="" textlink="">
      <xdr:nvSpPr>
        <xdr:cNvPr id="144" name="n_4aveValue【図書館】&#10;一人当たり面積"/>
        <xdr:cNvSpPr txBox="1"/>
      </xdr:nvSpPr>
      <xdr:spPr>
        <a:xfrm>
          <a:off x="6737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48277</xdr:rowOff>
    </xdr:from>
    <xdr:ext cx="469744" cy="259045"/>
    <xdr:sp macro="" textlink="">
      <xdr:nvSpPr>
        <xdr:cNvPr id="145" name="n_1mainValue【図書館】&#10;一人当たり面積"/>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55897</xdr:rowOff>
    </xdr:from>
    <xdr:ext cx="469744" cy="259045"/>
    <xdr:sp macro="" textlink="">
      <xdr:nvSpPr>
        <xdr:cNvPr id="146" name="n_2mainValue【図書館】&#10;一人当たり面積"/>
        <xdr:cNvSpPr txBox="1"/>
      </xdr:nvSpPr>
      <xdr:spPr>
        <a:xfrm>
          <a:off x="8515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47" name="n_3main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67327</xdr:rowOff>
    </xdr:from>
    <xdr:ext cx="469744" cy="259045"/>
    <xdr:sp macro="" textlink="">
      <xdr:nvSpPr>
        <xdr:cNvPr id="148" name="n_4mainValue【図書館】&#10;一人当たり面積"/>
        <xdr:cNvSpPr txBox="1"/>
      </xdr:nvSpPr>
      <xdr:spPr>
        <a:xfrm>
          <a:off x="6737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189" name="直線コネクタ 188"/>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1" name="直線コネクタ 1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192"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193" name="直線コネクタ 192"/>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94" name="【福祉施設】&#10;有形固定資産減価償却率平均値テキスト"/>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5" name="フローチャート: 判断 1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6" name="フローチャート: 判断 1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197" name="フローチャート: 判断 1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198" name="フローチャート: 判断 197"/>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199" name="フローチャート: 判断 198"/>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05" name="楕円 204"/>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76216</xdr:rowOff>
    </xdr:from>
    <xdr:ext cx="405111" cy="259045"/>
    <xdr:sp macro="" textlink="">
      <xdr:nvSpPr>
        <xdr:cNvPr id="206" name="【福祉施設】&#10;有形固定資産減価償却率該当値テキスト"/>
        <xdr:cNvSpPr txBox="1"/>
      </xdr:nvSpPr>
      <xdr:spPr>
        <a:xfrm>
          <a:off x="4673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207" name="楕円 206"/>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148589</xdr:rowOff>
    </xdr:to>
    <xdr:cxnSp macro="">
      <xdr:nvCxnSpPr>
        <xdr:cNvPr id="208" name="直線コネクタ 207"/>
        <xdr:cNvCxnSpPr/>
      </xdr:nvCxnSpPr>
      <xdr:spPr>
        <a:xfrm>
          <a:off x="3797300" y="141636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09" name="楕円 208"/>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104775</xdr:rowOff>
    </xdr:to>
    <xdr:cxnSp macro="">
      <xdr:nvCxnSpPr>
        <xdr:cNvPr id="210" name="直線コネクタ 209"/>
        <xdr:cNvCxnSpPr/>
      </xdr:nvCxnSpPr>
      <xdr:spPr>
        <a:xfrm>
          <a:off x="2908300" y="141198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11" name="楕円 210"/>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60961</xdr:rowOff>
    </xdr:to>
    <xdr:cxnSp macro="">
      <xdr:nvCxnSpPr>
        <xdr:cNvPr id="212" name="直線コネクタ 211"/>
        <xdr:cNvCxnSpPr/>
      </xdr:nvCxnSpPr>
      <xdr:spPr>
        <a:xfrm>
          <a:off x="2019300" y="14108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38736</xdr:rowOff>
    </xdr:from>
    <xdr:to>
      <xdr:col>6</xdr:col>
      <xdr:colOff>38100</xdr:colOff>
      <xdr:row>81</xdr:row>
      <xdr:rowOff>140336</xdr:rowOff>
    </xdr:to>
    <xdr:sp macro="" textlink="">
      <xdr:nvSpPr>
        <xdr:cNvPr id="213" name="楕円 212"/>
        <xdr:cNvSpPr/>
      </xdr:nvSpPr>
      <xdr:spPr>
        <a:xfrm>
          <a:off x="107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89536</xdr:rowOff>
    </xdr:from>
    <xdr:to>
      <xdr:col>10</xdr:col>
      <xdr:colOff>114300</xdr:colOff>
      <xdr:row>82</xdr:row>
      <xdr:rowOff>49530</xdr:rowOff>
    </xdr:to>
    <xdr:cxnSp macro="">
      <xdr:nvCxnSpPr>
        <xdr:cNvPr id="214" name="直線コネクタ 213"/>
        <xdr:cNvCxnSpPr/>
      </xdr:nvCxnSpPr>
      <xdr:spPr>
        <a:xfrm>
          <a:off x="1130300" y="13976986"/>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5" name="n_1ave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145432</xdr:rowOff>
    </xdr:from>
    <xdr:ext cx="405111" cy="259045"/>
    <xdr:sp macro="" textlink="">
      <xdr:nvSpPr>
        <xdr:cNvPr id="216" name="n_2aveValue【福祉施設】&#10;有形固定資産減価償却率"/>
        <xdr:cNvSpPr txBox="1"/>
      </xdr:nvSpPr>
      <xdr:spPr>
        <a:xfrm>
          <a:off x="2705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17" name="n_3aveValue【福祉施設】&#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18" name="n_4ave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146702</xdr:rowOff>
    </xdr:from>
    <xdr:ext cx="405111" cy="259045"/>
    <xdr:sp macro="" textlink="">
      <xdr:nvSpPr>
        <xdr:cNvPr id="219" name="n_1mainValue【福祉施設】&#10;有形固定資産減価償却率"/>
        <xdr:cNvSpPr txBox="1"/>
      </xdr:nvSpPr>
      <xdr:spPr>
        <a:xfrm>
          <a:off x="3582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220" name="n_2main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221" name="n_3mainValue【福祉施設】&#10;有形固定資産減価償却率"/>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131463</xdr:rowOff>
    </xdr:from>
    <xdr:ext cx="405111" cy="259045"/>
    <xdr:sp macro="" textlink="">
      <xdr:nvSpPr>
        <xdr:cNvPr id="222" name="n_4mainValue【福祉施設】&#10;有形固定資産減価償却率"/>
        <xdr:cNvSpPr txBox="1"/>
      </xdr:nvSpPr>
      <xdr:spPr>
        <a:xfrm>
          <a:off x="927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246" name="直線コネクタ 24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4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48" name="直線コネクタ 24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24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250" name="直線コネクタ 24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36847</xdr:rowOff>
    </xdr:from>
    <xdr:ext cx="469744" cy="259045"/>
    <xdr:sp macro="" textlink="">
      <xdr:nvSpPr>
        <xdr:cNvPr id="251" name="【福祉施設】&#10;一人当たり面積平均値テキスト"/>
        <xdr:cNvSpPr txBox="1"/>
      </xdr:nvSpPr>
      <xdr:spPr>
        <a:xfrm>
          <a:off x="10515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52" name="フローチャート: 判断 2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253" name="フローチャート: 判断 2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254" name="フローチャート: 判断 25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255" name="フローチャート: 判断 2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256" name="フローチャート: 判断 25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146050</xdr:rowOff>
    </xdr:from>
    <xdr:to>
      <xdr:col>55</xdr:col>
      <xdr:colOff>50800</xdr:colOff>
      <xdr:row>86</xdr:row>
      <xdr:rowOff>76200</xdr:rowOff>
    </xdr:to>
    <xdr:sp macro="" textlink="">
      <xdr:nvSpPr>
        <xdr:cNvPr id="262" name="楕円 261"/>
        <xdr:cNvSpPr/>
      </xdr:nvSpPr>
      <xdr:spPr>
        <a:xfrm>
          <a:off x="10426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263" name="【福祉施設】&#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264" name="楕円 263"/>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25400</xdr:rowOff>
    </xdr:from>
    <xdr:to>
      <xdr:col>55</xdr:col>
      <xdr:colOff>0</xdr:colOff>
      <xdr:row>86</xdr:row>
      <xdr:rowOff>26670</xdr:rowOff>
    </xdr:to>
    <xdr:cxnSp macro="">
      <xdr:nvCxnSpPr>
        <xdr:cNvPr id="265" name="直線コネクタ 264"/>
        <xdr:cNvCxnSpPr/>
      </xdr:nvCxnSpPr>
      <xdr:spPr>
        <a:xfrm flipV="1">
          <a:off x="9639300" y="14770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148589</xdr:rowOff>
    </xdr:from>
    <xdr:to>
      <xdr:col>46</xdr:col>
      <xdr:colOff>38100</xdr:colOff>
      <xdr:row>86</xdr:row>
      <xdr:rowOff>78739</xdr:rowOff>
    </xdr:to>
    <xdr:sp macro="" textlink="">
      <xdr:nvSpPr>
        <xdr:cNvPr id="266" name="楕円 265"/>
        <xdr:cNvSpPr/>
      </xdr:nvSpPr>
      <xdr:spPr>
        <a:xfrm>
          <a:off x="8699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27939</xdr:rowOff>
    </xdr:to>
    <xdr:cxnSp macro="">
      <xdr:nvCxnSpPr>
        <xdr:cNvPr id="267" name="直線コネクタ 266"/>
        <xdr:cNvCxnSpPr/>
      </xdr:nvCxnSpPr>
      <xdr:spPr>
        <a:xfrm flipV="1">
          <a:off x="8750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149861</xdr:rowOff>
    </xdr:from>
    <xdr:to>
      <xdr:col>41</xdr:col>
      <xdr:colOff>101600</xdr:colOff>
      <xdr:row>86</xdr:row>
      <xdr:rowOff>80011</xdr:rowOff>
    </xdr:to>
    <xdr:sp macro="" textlink="">
      <xdr:nvSpPr>
        <xdr:cNvPr id="268" name="楕円 267"/>
        <xdr:cNvSpPr/>
      </xdr:nvSpPr>
      <xdr:spPr>
        <a:xfrm>
          <a:off x="7810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27939</xdr:rowOff>
    </xdr:from>
    <xdr:to>
      <xdr:col>45</xdr:col>
      <xdr:colOff>177800</xdr:colOff>
      <xdr:row>86</xdr:row>
      <xdr:rowOff>29211</xdr:rowOff>
    </xdr:to>
    <xdr:cxnSp macro="">
      <xdr:nvCxnSpPr>
        <xdr:cNvPr id="269" name="直線コネクタ 268"/>
        <xdr:cNvCxnSpPr/>
      </xdr:nvCxnSpPr>
      <xdr:spPr>
        <a:xfrm flipV="1">
          <a:off x="7861300" y="147726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270" name="楕円 269"/>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29211</xdr:rowOff>
    </xdr:to>
    <xdr:cxnSp macro="">
      <xdr:nvCxnSpPr>
        <xdr:cNvPr id="271" name="直線コネクタ 270"/>
        <xdr:cNvCxnSpPr/>
      </xdr:nvCxnSpPr>
      <xdr:spPr>
        <a:xfrm>
          <a:off x="6972300" y="147713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144797</xdr:rowOff>
    </xdr:from>
    <xdr:ext cx="469744" cy="259045"/>
    <xdr:sp macro="" textlink="">
      <xdr:nvSpPr>
        <xdr:cNvPr id="272" name="n_1aveValue【福祉施設】&#10;一人当たり面積"/>
        <xdr:cNvSpPr txBox="1"/>
      </xdr:nvSpPr>
      <xdr:spPr>
        <a:xfrm>
          <a:off x="9391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160038</xdr:rowOff>
    </xdr:from>
    <xdr:ext cx="469744" cy="259045"/>
    <xdr:sp macro="" textlink="">
      <xdr:nvSpPr>
        <xdr:cNvPr id="273" name="n_2aveValue【福祉施設】&#10;一人当たり面積"/>
        <xdr:cNvSpPr txBox="1"/>
      </xdr:nvSpPr>
      <xdr:spPr>
        <a:xfrm>
          <a:off x="8515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130827</xdr:rowOff>
    </xdr:from>
    <xdr:ext cx="469744" cy="259045"/>
    <xdr:sp macro="" textlink="">
      <xdr:nvSpPr>
        <xdr:cNvPr id="274" name="n_3aveValue【福祉施設】&#10;一人当たり面積"/>
        <xdr:cNvSpPr txBox="1"/>
      </xdr:nvSpPr>
      <xdr:spPr>
        <a:xfrm>
          <a:off x="7626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17797</xdr:rowOff>
    </xdr:from>
    <xdr:ext cx="469744" cy="259045"/>
    <xdr:sp macro="" textlink="">
      <xdr:nvSpPr>
        <xdr:cNvPr id="275" name="n_4aveValue【福祉施設】&#10;一人当たり面積"/>
        <xdr:cNvSpPr txBox="1"/>
      </xdr:nvSpPr>
      <xdr:spPr>
        <a:xfrm>
          <a:off x="6737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276"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69866</xdr:rowOff>
    </xdr:from>
    <xdr:ext cx="469744" cy="259045"/>
    <xdr:sp macro="" textlink="">
      <xdr:nvSpPr>
        <xdr:cNvPr id="277" name="n_2mainValue【福祉施設】&#10;一人当たり面積"/>
        <xdr:cNvSpPr txBox="1"/>
      </xdr:nvSpPr>
      <xdr:spPr>
        <a:xfrm>
          <a:off x="8515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71138</xdr:rowOff>
    </xdr:from>
    <xdr:ext cx="469744" cy="259045"/>
    <xdr:sp macro="" textlink="">
      <xdr:nvSpPr>
        <xdr:cNvPr id="278" name="n_3mainValue【福祉施設】&#10;一人当たり面積"/>
        <xdr:cNvSpPr txBox="1"/>
      </xdr:nvSpPr>
      <xdr:spPr>
        <a:xfrm>
          <a:off x="7626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279" name="n_4mainValue【福祉施設】&#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20" name="直線コネクタ 319"/>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23"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24" name="直線コネクタ 32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325"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26" name="フローチャート: 判断 325"/>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7" name="フローチャート: 判断 32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28" name="フローチャート: 判断 32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29" name="フローチャート: 判断 3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330" name="フローチャート: 判断 329"/>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36" name="楕円 335"/>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337" name="【一般廃棄物処理施設】&#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338" name="楕円 337"/>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38</xdr:row>
      <xdr:rowOff>156210</xdr:rowOff>
    </xdr:to>
    <xdr:cxnSp macro="">
      <xdr:nvCxnSpPr>
        <xdr:cNvPr id="339" name="直線コネクタ 338"/>
        <xdr:cNvCxnSpPr/>
      </xdr:nvCxnSpPr>
      <xdr:spPr>
        <a:xfrm>
          <a:off x="15481300" y="66598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40" name="楕円 339"/>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144780</xdr:rowOff>
    </xdr:to>
    <xdr:cxnSp macro="">
      <xdr:nvCxnSpPr>
        <xdr:cNvPr id="341" name="直線コネクタ 340"/>
        <xdr:cNvCxnSpPr/>
      </xdr:nvCxnSpPr>
      <xdr:spPr>
        <a:xfrm>
          <a:off x="14592300" y="661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342" name="楕円 341"/>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102870</xdr:rowOff>
    </xdr:to>
    <xdr:cxnSp macro="">
      <xdr:nvCxnSpPr>
        <xdr:cNvPr id="343" name="直線コネクタ 342"/>
        <xdr:cNvCxnSpPr/>
      </xdr:nvCxnSpPr>
      <xdr:spPr>
        <a:xfrm>
          <a:off x="13703300" y="661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344" name="楕円 343"/>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102870</xdr:rowOff>
    </xdr:from>
    <xdr:to>
      <xdr:col>71</xdr:col>
      <xdr:colOff>177800</xdr:colOff>
      <xdr:row>38</xdr:row>
      <xdr:rowOff>102870</xdr:rowOff>
    </xdr:to>
    <xdr:cxnSp macro="">
      <xdr:nvCxnSpPr>
        <xdr:cNvPr id="345" name="直線コネクタ 344"/>
        <xdr:cNvCxnSpPr/>
      </xdr:nvCxnSpPr>
      <xdr:spPr>
        <a:xfrm>
          <a:off x="12814300" y="661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6"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347"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48"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21607</xdr:rowOff>
    </xdr:from>
    <xdr:ext cx="405111" cy="259045"/>
    <xdr:sp macro="" textlink="">
      <xdr:nvSpPr>
        <xdr:cNvPr id="349" name="n_4aveValue【一般廃棄物処理施設】&#10;有形固定資産減価償却率"/>
        <xdr:cNvSpPr txBox="1"/>
      </xdr:nvSpPr>
      <xdr:spPr>
        <a:xfrm>
          <a:off x="12611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350" name="n_1main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351" name="n_2mainValue【一般廃棄物処理施設】&#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352" name="n_3mainValue【一般廃棄物処理施設】&#10;有形固定資産減価償却率"/>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353" name="n_4mainValue【一般廃棄物処理施設】&#10;有形固定資産減価償却率"/>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5" name="テキスト ボックス 3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7" name="テキスト ボックス 36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1" name="テキスト ボックス 3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3" name="テキスト ボックス 3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377" name="直線コネクタ 376"/>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378"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379" name="直線コネクタ 378"/>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380"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381" name="直線コネクタ 380"/>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382" name="【一般廃棄物処理施設】&#10;一人当たり有形固定資産（償却資産）額平均値テキスト"/>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383" name="フローチャート: 判断 382"/>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384" name="フローチャート: 判断 383"/>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385" name="フローチャート: 判断 384"/>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386" name="フローチャート: 判断 385"/>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387" name="フローチャート: 判断 386"/>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143701</xdr:rowOff>
    </xdr:from>
    <xdr:to>
      <xdr:col>116</xdr:col>
      <xdr:colOff>114300</xdr:colOff>
      <xdr:row>37</xdr:row>
      <xdr:rowOff>73851</xdr:rowOff>
    </xdr:to>
    <xdr:sp macro="" textlink="">
      <xdr:nvSpPr>
        <xdr:cNvPr id="393" name="楕円 392"/>
        <xdr:cNvSpPr/>
      </xdr:nvSpPr>
      <xdr:spPr>
        <a:xfrm>
          <a:off x="22110700" y="63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166578</xdr:rowOff>
    </xdr:from>
    <xdr:ext cx="599010" cy="259045"/>
    <xdr:sp macro="" textlink="">
      <xdr:nvSpPr>
        <xdr:cNvPr id="394" name="【一般廃棄物処理施設】&#10;一人当たり有形固定資産（償却資産）額該当値テキスト"/>
        <xdr:cNvSpPr txBox="1"/>
      </xdr:nvSpPr>
      <xdr:spPr>
        <a:xfrm>
          <a:off x="22199600" y="616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448</xdr:rowOff>
    </xdr:from>
    <xdr:to>
      <xdr:col>112</xdr:col>
      <xdr:colOff>38100</xdr:colOff>
      <xdr:row>37</xdr:row>
      <xdr:rowOff>102048</xdr:rowOff>
    </xdr:to>
    <xdr:sp macro="" textlink="">
      <xdr:nvSpPr>
        <xdr:cNvPr id="395" name="楕円 394"/>
        <xdr:cNvSpPr/>
      </xdr:nvSpPr>
      <xdr:spPr>
        <a:xfrm>
          <a:off x="21272500" y="63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23051</xdr:rowOff>
    </xdr:from>
    <xdr:to>
      <xdr:col>116</xdr:col>
      <xdr:colOff>63500</xdr:colOff>
      <xdr:row>37</xdr:row>
      <xdr:rowOff>51248</xdr:rowOff>
    </xdr:to>
    <xdr:cxnSp macro="">
      <xdr:nvCxnSpPr>
        <xdr:cNvPr id="396" name="直線コネクタ 395"/>
        <xdr:cNvCxnSpPr/>
      </xdr:nvCxnSpPr>
      <xdr:spPr>
        <a:xfrm flipV="1">
          <a:off x="21323300" y="6366701"/>
          <a:ext cx="838200" cy="2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170710</xdr:rowOff>
    </xdr:from>
    <xdr:to>
      <xdr:col>107</xdr:col>
      <xdr:colOff>101600</xdr:colOff>
      <xdr:row>37</xdr:row>
      <xdr:rowOff>100860</xdr:rowOff>
    </xdr:to>
    <xdr:sp macro="" textlink="">
      <xdr:nvSpPr>
        <xdr:cNvPr id="397" name="楕円 396"/>
        <xdr:cNvSpPr/>
      </xdr:nvSpPr>
      <xdr:spPr>
        <a:xfrm>
          <a:off x="20383500" y="634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50060</xdr:rowOff>
    </xdr:from>
    <xdr:to>
      <xdr:col>111</xdr:col>
      <xdr:colOff>177800</xdr:colOff>
      <xdr:row>37</xdr:row>
      <xdr:rowOff>51248</xdr:rowOff>
    </xdr:to>
    <xdr:cxnSp macro="">
      <xdr:nvCxnSpPr>
        <xdr:cNvPr id="398" name="直線コネクタ 397"/>
        <xdr:cNvCxnSpPr/>
      </xdr:nvCxnSpPr>
      <xdr:spPr>
        <a:xfrm>
          <a:off x="20434300" y="639371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10705</xdr:rowOff>
    </xdr:from>
    <xdr:to>
      <xdr:col>102</xdr:col>
      <xdr:colOff>165100</xdr:colOff>
      <xdr:row>37</xdr:row>
      <xdr:rowOff>112305</xdr:rowOff>
    </xdr:to>
    <xdr:sp macro="" textlink="">
      <xdr:nvSpPr>
        <xdr:cNvPr id="399" name="楕円 398"/>
        <xdr:cNvSpPr/>
      </xdr:nvSpPr>
      <xdr:spPr>
        <a:xfrm>
          <a:off x="19494500" y="63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50060</xdr:rowOff>
    </xdr:from>
    <xdr:to>
      <xdr:col>107</xdr:col>
      <xdr:colOff>50800</xdr:colOff>
      <xdr:row>37</xdr:row>
      <xdr:rowOff>61505</xdr:rowOff>
    </xdr:to>
    <xdr:cxnSp macro="">
      <xdr:nvCxnSpPr>
        <xdr:cNvPr id="400" name="直線コネクタ 399"/>
        <xdr:cNvCxnSpPr/>
      </xdr:nvCxnSpPr>
      <xdr:spPr>
        <a:xfrm flipV="1">
          <a:off x="19545300" y="6393710"/>
          <a:ext cx="8890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97851</xdr:rowOff>
    </xdr:from>
    <xdr:to>
      <xdr:col>98</xdr:col>
      <xdr:colOff>38100</xdr:colOff>
      <xdr:row>38</xdr:row>
      <xdr:rowOff>28001</xdr:rowOff>
    </xdr:to>
    <xdr:sp macro="" textlink="">
      <xdr:nvSpPr>
        <xdr:cNvPr id="401" name="楕円 400"/>
        <xdr:cNvSpPr/>
      </xdr:nvSpPr>
      <xdr:spPr>
        <a:xfrm>
          <a:off x="18605500" y="64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61505</xdr:rowOff>
    </xdr:from>
    <xdr:to>
      <xdr:col>102</xdr:col>
      <xdr:colOff>114300</xdr:colOff>
      <xdr:row>37</xdr:row>
      <xdr:rowOff>148651</xdr:rowOff>
    </xdr:to>
    <xdr:cxnSp macro="">
      <xdr:nvCxnSpPr>
        <xdr:cNvPr id="402" name="直線コネクタ 401"/>
        <xdr:cNvCxnSpPr/>
      </xdr:nvCxnSpPr>
      <xdr:spPr>
        <a:xfrm flipV="1">
          <a:off x="18656300" y="6405155"/>
          <a:ext cx="889000" cy="8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403" name="n_1aveValue【一般廃棄物処理施設】&#10;一人当たり有形固定資産（償却資産）額"/>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404" name="n_2aveValue【一般廃棄物処理施設】&#10;一人当たり有形固定資産（償却資産）額"/>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405" name="n_3aveValue【一般廃棄物処理施設】&#10;一人当たり有形固定資産（償却資産）額"/>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3397</xdr:rowOff>
    </xdr:from>
    <xdr:ext cx="599010" cy="259045"/>
    <xdr:sp macro="" textlink="">
      <xdr:nvSpPr>
        <xdr:cNvPr id="406" name="n_4aveValue【一般廃棄物処理施設】&#10;一人当たり有形固定資産（償却資産）額"/>
        <xdr:cNvSpPr txBox="1"/>
      </xdr:nvSpPr>
      <xdr:spPr>
        <a:xfrm>
          <a:off x="18356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118575</xdr:rowOff>
    </xdr:from>
    <xdr:ext cx="599010" cy="259045"/>
    <xdr:sp macro="" textlink="">
      <xdr:nvSpPr>
        <xdr:cNvPr id="407" name="n_1mainValue【一般廃棄物処理施設】&#10;一人当たり有形固定資産（償却資産）額"/>
        <xdr:cNvSpPr txBox="1"/>
      </xdr:nvSpPr>
      <xdr:spPr>
        <a:xfrm>
          <a:off x="21011095" y="611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117387</xdr:rowOff>
    </xdr:from>
    <xdr:ext cx="599010" cy="259045"/>
    <xdr:sp macro="" textlink="">
      <xdr:nvSpPr>
        <xdr:cNvPr id="408" name="n_2mainValue【一般廃棄物処理施設】&#10;一人当たり有形固定資産（償却資産）額"/>
        <xdr:cNvSpPr txBox="1"/>
      </xdr:nvSpPr>
      <xdr:spPr>
        <a:xfrm>
          <a:off x="20134795" y="611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128832</xdr:rowOff>
    </xdr:from>
    <xdr:ext cx="599010" cy="259045"/>
    <xdr:sp macro="" textlink="">
      <xdr:nvSpPr>
        <xdr:cNvPr id="409" name="n_3mainValue【一般廃棄物処理施設】&#10;一人当たり有形固定資産（償却資産）額"/>
        <xdr:cNvSpPr txBox="1"/>
      </xdr:nvSpPr>
      <xdr:spPr>
        <a:xfrm>
          <a:off x="19245795" y="612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44528</xdr:rowOff>
    </xdr:from>
    <xdr:ext cx="599010" cy="259045"/>
    <xdr:sp macro="" textlink="">
      <xdr:nvSpPr>
        <xdr:cNvPr id="410" name="n_4mainValue【一般廃棄物処理施設】&#10;一人当たり有形固定資産（償却資産）額"/>
        <xdr:cNvSpPr txBox="1"/>
      </xdr:nvSpPr>
      <xdr:spPr>
        <a:xfrm>
          <a:off x="18356795" y="621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3" name="テキスト ボックス 42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33" name="直線コネクタ 432"/>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34"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35" name="直線コネクタ 434"/>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36"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37" name="直線コネクタ 436"/>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438"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39" name="フローチャート: 判断 438"/>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40" name="フローチャート: 判断 439"/>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41" name="フローチャート: 判断 440"/>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42" name="フローチャート: 判断 441"/>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443" name="フローチャート: 判断 442"/>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138938</xdr:rowOff>
    </xdr:from>
    <xdr:to>
      <xdr:col>85</xdr:col>
      <xdr:colOff>177800</xdr:colOff>
      <xdr:row>62</xdr:row>
      <xdr:rowOff>69088</xdr:rowOff>
    </xdr:to>
    <xdr:sp macro="" textlink="">
      <xdr:nvSpPr>
        <xdr:cNvPr id="449" name="楕円 448"/>
        <xdr:cNvSpPr/>
      </xdr:nvSpPr>
      <xdr:spPr>
        <a:xfrm>
          <a:off x="162687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117365</xdr:rowOff>
    </xdr:from>
    <xdr:ext cx="405111" cy="259045"/>
    <xdr:sp macro="" textlink="">
      <xdr:nvSpPr>
        <xdr:cNvPr id="450" name="【保健センター・保健所】&#10;有形固定資産減価償却率該当値テキスト"/>
        <xdr:cNvSpPr txBox="1"/>
      </xdr:nvSpPr>
      <xdr:spPr>
        <a:xfrm>
          <a:off x="16357600"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86360</xdr:rowOff>
    </xdr:from>
    <xdr:to>
      <xdr:col>81</xdr:col>
      <xdr:colOff>101600</xdr:colOff>
      <xdr:row>62</xdr:row>
      <xdr:rowOff>16510</xdr:rowOff>
    </xdr:to>
    <xdr:sp macro="" textlink="">
      <xdr:nvSpPr>
        <xdr:cNvPr id="451" name="楕円 450"/>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137160</xdr:rowOff>
    </xdr:from>
    <xdr:to>
      <xdr:col>85</xdr:col>
      <xdr:colOff>127000</xdr:colOff>
      <xdr:row>62</xdr:row>
      <xdr:rowOff>18288</xdr:rowOff>
    </xdr:to>
    <xdr:cxnSp macro="">
      <xdr:nvCxnSpPr>
        <xdr:cNvPr id="452" name="直線コネクタ 451"/>
        <xdr:cNvCxnSpPr/>
      </xdr:nvCxnSpPr>
      <xdr:spPr>
        <a:xfrm>
          <a:off x="15481300" y="1059561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33782</xdr:rowOff>
    </xdr:from>
    <xdr:to>
      <xdr:col>76</xdr:col>
      <xdr:colOff>165100</xdr:colOff>
      <xdr:row>61</xdr:row>
      <xdr:rowOff>135382</xdr:rowOff>
    </xdr:to>
    <xdr:sp macro="" textlink="">
      <xdr:nvSpPr>
        <xdr:cNvPr id="453" name="楕円 452"/>
        <xdr:cNvSpPr/>
      </xdr:nvSpPr>
      <xdr:spPr>
        <a:xfrm>
          <a:off x="14541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84582</xdr:rowOff>
    </xdr:from>
    <xdr:to>
      <xdr:col>81</xdr:col>
      <xdr:colOff>50800</xdr:colOff>
      <xdr:row>61</xdr:row>
      <xdr:rowOff>137160</xdr:rowOff>
    </xdr:to>
    <xdr:cxnSp macro="">
      <xdr:nvCxnSpPr>
        <xdr:cNvPr id="454" name="直線コネクタ 453"/>
        <xdr:cNvCxnSpPr/>
      </xdr:nvCxnSpPr>
      <xdr:spPr>
        <a:xfrm>
          <a:off x="14592300" y="1054303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20066</xdr:rowOff>
    </xdr:from>
    <xdr:to>
      <xdr:col>72</xdr:col>
      <xdr:colOff>38100</xdr:colOff>
      <xdr:row>61</xdr:row>
      <xdr:rowOff>121666</xdr:rowOff>
    </xdr:to>
    <xdr:sp macro="" textlink="">
      <xdr:nvSpPr>
        <xdr:cNvPr id="455" name="楕円 454"/>
        <xdr:cNvSpPr/>
      </xdr:nvSpPr>
      <xdr:spPr>
        <a:xfrm>
          <a:off x="13652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70866</xdr:rowOff>
    </xdr:from>
    <xdr:to>
      <xdr:col>76</xdr:col>
      <xdr:colOff>114300</xdr:colOff>
      <xdr:row>61</xdr:row>
      <xdr:rowOff>84582</xdr:rowOff>
    </xdr:to>
    <xdr:cxnSp macro="">
      <xdr:nvCxnSpPr>
        <xdr:cNvPr id="456" name="直線コネクタ 455"/>
        <xdr:cNvCxnSpPr/>
      </xdr:nvCxnSpPr>
      <xdr:spPr>
        <a:xfrm>
          <a:off x="13703300" y="10529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457" name="楕円 456"/>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70866</xdr:rowOff>
    </xdr:to>
    <xdr:cxnSp macro="">
      <xdr:nvCxnSpPr>
        <xdr:cNvPr id="458" name="直線コネクタ 457"/>
        <xdr:cNvCxnSpPr/>
      </xdr:nvCxnSpPr>
      <xdr:spPr>
        <a:xfrm>
          <a:off x="12814300" y="105270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459" name="n_1aveValue【保健センター・保健所】&#10;有形固定資産減価償却率"/>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460" name="n_2aveValue【保健センター・保健所】&#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461"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462" name="n_4aveValue【保健センター・保健所】&#10;有形固定資産減価償却率"/>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7637</xdr:rowOff>
    </xdr:from>
    <xdr:ext cx="405111" cy="259045"/>
    <xdr:sp macro="" textlink="">
      <xdr:nvSpPr>
        <xdr:cNvPr id="463" name="n_1mainValue【保健センター・保健所】&#10;有形固定資産減価償却率"/>
        <xdr:cNvSpPr txBox="1"/>
      </xdr:nvSpPr>
      <xdr:spPr>
        <a:xfrm>
          <a:off x="15266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126509</xdr:rowOff>
    </xdr:from>
    <xdr:ext cx="405111" cy="259045"/>
    <xdr:sp macro="" textlink="">
      <xdr:nvSpPr>
        <xdr:cNvPr id="464" name="n_2mainValue【保健センター・保健所】&#10;有形固定資産減価償却率"/>
        <xdr:cNvSpPr txBox="1"/>
      </xdr:nvSpPr>
      <xdr:spPr>
        <a:xfrm>
          <a:off x="14389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112793</xdr:rowOff>
    </xdr:from>
    <xdr:ext cx="405111" cy="259045"/>
    <xdr:sp macro="" textlink="">
      <xdr:nvSpPr>
        <xdr:cNvPr id="465" name="n_3mainValue【保健センター・保健所】&#10;有形固定資産減価償却率"/>
        <xdr:cNvSpPr txBox="1"/>
      </xdr:nvSpPr>
      <xdr:spPr>
        <a:xfrm>
          <a:off x="13500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466" name="n_4mainValue【保健センター・保健所】&#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488" name="直線コネクタ 487"/>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89"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90" name="直線コネクタ 489"/>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491"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492" name="直線コネクタ 491"/>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93"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94" name="フローチャート: 判断 493"/>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495" name="フローチャート: 判断 494"/>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96" name="フローチャート: 判断 495"/>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7" name="フローチャート: 判断 496"/>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498" name="フローチャート: 判断 497"/>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504" name="楕円 503"/>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505" name="【保健センター・保健所】&#10;一人当たり面積該当値テキスト"/>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506" name="楕円 505"/>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132588</xdr:rowOff>
    </xdr:to>
    <xdr:cxnSp macro="">
      <xdr:nvCxnSpPr>
        <xdr:cNvPr id="507" name="直線コネクタ 506"/>
        <xdr:cNvCxnSpPr/>
      </xdr:nvCxnSpPr>
      <xdr:spPr>
        <a:xfrm>
          <a:off x="21323300" y="1076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508" name="楕円 507"/>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137160</xdr:rowOff>
    </xdr:to>
    <xdr:cxnSp macro="">
      <xdr:nvCxnSpPr>
        <xdr:cNvPr id="509" name="直線コネクタ 508"/>
        <xdr:cNvCxnSpPr/>
      </xdr:nvCxnSpPr>
      <xdr:spPr>
        <a:xfrm flipV="1">
          <a:off x="20434300" y="10762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510" name="楕円 509"/>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141732</xdr:rowOff>
    </xdr:to>
    <xdr:cxnSp macro="">
      <xdr:nvCxnSpPr>
        <xdr:cNvPr id="511" name="直線コネクタ 510"/>
        <xdr:cNvCxnSpPr/>
      </xdr:nvCxnSpPr>
      <xdr:spPr>
        <a:xfrm flipV="1">
          <a:off x="19545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512" name="楕円 511"/>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141732</xdr:rowOff>
    </xdr:to>
    <xdr:cxnSp macro="">
      <xdr:nvCxnSpPr>
        <xdr:cNvPr id="513" name="直線コネクタ 512"/>
        <xdr:cNvCxnSpPr/>
      </xdr:nvCxnSpPr>
      <xdr:spPr>
        <a:xfrm>
          <a:off x="18656300" y="10753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514"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15"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6"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517" name="n_4aveValue【保健センター・保健所】&#10;一人当たり面積"/>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518" name="n_1mainValue【保健センター・保健所】&#10;一人当たり面積"/>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519" name="n_2mainValue【保健センター・保健所】&#10;一人当たり面積"/>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520" name="n_3mainValue【保健センター・保健所】&#10;一人当たり面積"/>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521" name="n_4main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47" name="直線コネクタ 546"/>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48"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49" name="直線コネクタ 548"/>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0"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1" name="直線コネクタ 550"/>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52"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53" name="フローチャート: 判断 552"/>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54" name="フローチャート: 判断 553"/>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55" name="フローチャート: 判断 554"/>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6" name="フローチャート: 判断 555"/>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57" name="フローチャート: 判断 556"/>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23223</xdr:rowOff>
    </xdr:from>
    <xdr:to>
      <xdr:col>85</xdr:col>
      <xdr:colOff>177800</xdr:colOff>
      <xdr:row>84</xdr:row>
      <xdr:rowOff>124823</xdr:rowOff>
    </xdr:to>
    <xdr:sp macro="" textlink="">
      <xdr:nvSpPr>
        <xdr:cNvPr id="563" name="楕円 562"/>
        <xdr:cNvSpPr/>
      </xdr:nvSpPr>
      <xdr:spPr>
        <a:xfrm>
          <a:off x="16268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1650</xdr:rowOff>
    </xdr:from>
    <xdr:ext cx="405111" cy="259045"/>
    <xdr:sp macro="" textlink="">
      <xdr:nvSpPr>
        <xdr:cNvPr id="564" name="【消防施設】&#10;有形固定資産減価償却率該当値テキスト"/>
        <xdr:cNvSpPr txBox="1"/>
      </xdr:nvSpPr>
      <xdr:spPr>
        <a:xfrm>
          <a:off x="16357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1995</xdr:rowOff>
    </xdr:from>
    <xdr:to>
      <xdr:col>81</xdr:col>
      <xdr:colOff>101600</xdr:colOff>
      <xdr:row>84</xdr:row>
      <xdr:rowOff>103595</xdr:rowOff>
    </xdr:to>
    <xdr:sp macro="" textlink="">
      <xdr:nvSpPr>
        <xdr:cNvPr id="565" name="楕円 564"/>
        <xdr:cNvSpPr/>
      </xdr:nvSpPr>
      <xdr:spPr>
        <a:xfrm>
          <a:off x="15430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52795</xdr:rowOff>
    </xdr:from>
    <xdr:to>
      <xdr:col>85</xdr:col>
      <xdr:colOff>127000</xdr:colOff>
      <xdr:row>84</xdr:row>
      <xdr:rowOff>74023</xdr:rowOff>
    </xdr:to>
    <xdr:cxnSp macro="">
      <xdr:nvCxnSpPr>
        <xdr:cNvPr id="566" name="直線コネクタ 565"/>
        <xdr:cNvCxnSpPr/>
      </xdr:nvCxnSpPr>
      <xdr:spPr>
        <a:xfrm>
          <a:off x="15481300" y="1445459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567" name="楕円 566"/>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52795</xdr:rowOff>
    </xdr:from>
    <xdr:to>
      <xdr:col>81</xdr:col>
      <xdr:colOff>50800</xdr:colOff>
      <xdr:row>84</xdr:row>
      <xdr:rowOff>91984</xdr:rowOff>
    </xdr:to>
    <xdr:cxnSp macro="">
      <xdr:nvCxnSpPr>
        <xdr:cNvPr id="568" name="直線コネクタ 567"/>
        <xdr:cNvCxnSpPr/>
      </xdr:nvCxnSpPr>
      <xdr:spPr>
        <a:xfrm flipV="1">
          <a:off x="14592300" y="1445459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155484</xdr:rowOff>
    </xdr:from>
    <xdr:to>
      <xdr:col>72</xdr:col>
      <xdr:colOff>38100</xdr:colOff>
      <xdr:row>81</xdr:row>
      <xdr:rowOff>85634</xdr:rowOff>
    </xdr:to>
    <xdr:sp macro="" textlink="">
      <xdr:nvSpPr>
        <xdr:cNvPr id="569" name="楕円 568"/>
        <xdr:cNvSpPr/>
      </xdr:nvSpPr>
      <xdr:spPr>
        <a:xfrm>
          <a:off x="13652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34834</xdr:rowOff>
    </xdr:from>
    <xdr:to>
      <xdr:col>76</xdr:col>
      <xdr:colOff>114300</xdr:colOff>
      <xdr:row>84</xdr:row>
      <xdr:rowOff>91984</xdr:rowOff>
    </xdr:to>
    <xdr:cxnSp macro="">
      <xdr:nvCxnSpPr>
        <xdr:cNvPr id="570" name="直線コネクタ 569"/>
        <xdr:cNvCxnSpPr/>
      </xdr:nvCxnSpPr>
      <xdr:spPr>
        <a:xfrm>
          <a:off x="13703300" y="13922284"/>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18324</xdr:rowOff>
    </xdr:from>
    <xdr:to>
      <xdr:col>67</xdr:col>
      <xdr:colOff>101600</xdr:colOff>
      <xdr:row>81</xdr:row>
      <xdr:rowOff>119924</xdr:rowOff>
    </xdr:to>
    <xdr:sp macro="" textlink="">
      <xdr:nvSpPr>
        <xdr:cNvPr id="571" name="楕円 570"/>
        <xdr:cNvSpPr/>
      </xdr:nvSpPr>
      <xdr:spPr>
        <a:xfrm>
          <a:off x="12763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34834</xdr:rowOff>
    </xdr:from>
    <xdr:to>
      <xdr:col>71</xdr:col>
      <xdr:colOff>177800</xdr:colOff>
      <xdr:row>81</xdr:row>
      <xdr:rowOff>69124</xdr:rowOff>
    </xdr:to>
    <xdr:cxnSp macro="">
      <xdr:nvCxnSpPr>
        <xdr:cNvPr id="572" name="直線コネクタ 571"/>
        <xdr:cNvCxnSpPr/>
      </xdr:nvCxnSpPr>
      <xdr:spPr>
        <a:xfrm flipV="1">
          <a:off x="12814300" y="139222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573" name="n_1aveValue【消防施設】&#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74" name="n_2aveValue【消防施設】&#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75"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81659</xdr:rowOff>
    </xdr:from>
    <xdr:ext cx="405111" cy="259045"/>
    <xdr:sp macro="" textlink="">
      <xdr:nvSpPr>
        <xdr:cNvPr id="576" name="n_4aveValue【消防施設】&#10;有形固定資産減価償却率"/>
        <xdr:cNvSpPr txBox="1"/>
      </xdr:nvSpPr>
      <xdr:spPr>
        <a:xfrm>
          <a:off x="12611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94722</xdr:rowOff>
    </xdr:from>
    <xdr:ext cx="405111" cy="259045"/>
    <xdr:sp macro="" textlink="">
      <xdr:nvSpPr>
        <xdr:cNvPr id="577" name="n_1mainValue【消防施設】&#10;有形固定資産減価償却率"/>
        <xdr:cNvSpPr txBox="1"/>
      </xdr:nvSpPr>
      <xdr:spPr>
        <a:xfrm>
          <a:off x="15266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578" name="n_2mainValue【消防施設】&#10;有形固定資産減価償却率"/>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102161</xdr:rowOff>
    </xdr:from>
    <xdr:ext cx="405111" cy="259045"/>
    <xdr:sp macro="" textlink="">
      <xdr:nvSpPr>
        <xdr:cNvPr id="579" name="n_3mainValue【消防施設】&#10;有形固定資産減価償却率"/>
        <xdr:cNvSpPr txBox="1"/>
      </xdr:nvSpPr>
      <xdr:spPr>
        <a:xfrm>
          <a:off x="135007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580" name="n_4main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04" name="直線コネクタ 603"/>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05"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06" name="直線コネクタ 605"/>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7"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8" name="直線コネクタ 60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09"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10" name="フローチャート: 判断 609"/>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11" name="フローチャート: 判断 610"/>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12" name="フローチャート: 判断 611"/>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3" name="フローチャート: 判断 612"/>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14" name="フローチャート: 判断 613"/>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73025</xdr:rowOff>
    </xdr:from>
    <xdr:to>
      <xdr:col>116</xdr:col>
      <xdr:colOff>114300</xdr:colOff>
      <xdr:row>86</xdr:row>
      <xdr:rowOff>3175</xdr:rowOff>
    </xdr:to>
    <xdr:sp macro="" textlink="">
      <xdr:nvSpPr>
        <xdr:cNvPr id="620" name="楕円 619"/>
        <xdr:cNvSpPr/>
      </xdr:nvSpPr>
      <xdr:spPr>
        <a:xfrm>
          <a:off x="221107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51452</xdr:rowOff>
    </xdr:from>
    <xdr:ext cx="469744" cy="259045"/>
    <xdr:sp macro="" textlink="">
      <xdr:nvSpPr>
        <xdr:cNvPr id="621" name="【消防施設】&#10;一人当たり面積該当値テキスト"/>
        <xdr:cNvSpPr txBox="1"/>
      </xdr:nvSpPr>
      <xdr:spPr>
        <a:xfrm>
          <a:off x="22199600"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622" name="楕円 621"/>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123825</xdr:rowOff>
    </xdr:from>
    <xdr:to>
      <xdr:col>116</xdr:col>
      <xdr:colOff>63500</xdr:colOff>
      <xdr:row>85</xdr:row>
      <xdr:rowOff>125730</xdr:rowOff>
    </xdr:to>
    <xdr:cxnSp macro="">
      <xdr:nvCxnSpPr>
        <xdr:cNvPr id="623" name="直線コネクタ 622"/>
        <xdr:cNvCxnSpPr/>
      </xdr:nvCxnSpPr>
      <xdr:spPr>
        <a:xfrm flipV="1">
          <a:off x="21323300" y="146970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69214</xdr:rowOff>
    </xdr:from>
    <xdr:to>
      <xdr:col>107</xdr:col>
      <xdr:colOff>101600</xdr:colOff>
      <xdr:row>85</xdr:row>
      <xdr:rowOff>170814</xdr:rowOff>
    </xdr:to>
    <xdr:sp macro="" textlink="">
      <xdr:nvSpPr>
        <xdr:cNvPr id="624" name="楕円 623"/>
        <xdr:cNvSpPr/>
      </xdr:nvSpPr>
      <xdr:spPr>
        <a:xfrm>
          <a:off x="20383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120014</xdr:rowOff>
    </xdr:from>
    <xdr:to>
      <xdr:col>111</xdr:col>
      <xdr:colOff>177800</xdr:colOff>
      <xdr:row>85</xdr:row>
      <xdr:rowOff>125730</xdr:rowOff>
    </xdr:to>
    <xdr:cxnSp macro="">
      <xdr:nvCxnSpPr>
        <xdr:cNvPr id="625" name="直線コネクタ 624"/>
        <xdr:cNvCxnSpPr/>
      </xdr:nvCxnSpPr>
      <xdr:spPr>
        <a:xfrm>
          <a:off x="20434300" y="146932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141605</xdr:rowOff>
    </xdr:from>
    <xdr:to>
      <xdr:col>102</xdr:col>
      <xdr:colOff>165100</xdr:colOff>
      <xdr:row>86</xdr:row>
      <xdr:rowOff>71755</xdr:rowOff>
    </xdr:to>
    <xdr:sp macro="" textlink="">
      <xdr:nvSpPr>
        <xdr:cNvPr id="626" name="楕円 625"/>
        <xdr:cNvSpPr/>
      </xdr:nvSpPr>
      <xdr:spPr>
        <a:xfrm>
          <a:off x="194945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120014</xdr:rowOff>
    </xdr:from>
    <xdr:to>
      <xdr:col>107</xdr:col>
      <xdr:colOff>50800</xdr:colOff>
      <xdr:row>86</xdr:row>
      <xdr:rowOff>20955</xdr:rowOff>
    </xdr:to>
    <xdr:cxnSp macro="">
      <xdr:nvCxnSpPr>
        <xdr:cNvPr id="627" name="直線コネクタ 626"/>
        <xdr:cNvCxnSpPr/>
      </xdr:nvCxnSpPr>
      <xdr:spPr>
        <a:xfrm flipV="1">
          <a:off x="19545300" y="1469326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628" name="楕円 627"/>
        <xdr:cNvSpPr/>
      </xdr:nvSpPr>
      <xdr:spPr>
        <a:xfrm>
          <a:off x="18605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86</xdr:row>
      <xdr:rowOff>20955</xdr:rowOff>
    </xdr:to>
    <xdr:cxnSp macro="">
      <xdr:nvCxnSpPr>
        <xdr:cNvPr id="629" name="直線コネクタ 628"/>
        <xdr:cNvCxnSpPr/>
      </xdr:nvCxnSpPr>
      <xdr:spPr>
        <a:xfrm>
          <a:off x="18656300" y="146799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30"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31"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32"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33"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634" name="n_1mainValue【消防施設】&#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161941</xdr:rowOff>
    </xdr:from>
    <xdr:ext cx="469744" cy="259045"/>
    <xdr:sp macro="" textlink="">
      <xdr:nvSpPr>
        <xdr:cNvPr id="635" name="n_2mainValue【消防施設】&#10;一人当たり面積"/>
        <xdr:cNvSpPr txBox="1"/>
      </xdr:nvSpPr>
      <xdr:spPr>
        <a:xfrm>
          <a:off x="20199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62882</xdr:rowOff>
    </xdr:from>
    <xdr:ext cx="469744" cy="259045"/>
    <xdr:sp macro="" textlink="">
      <xdr:nvSpPr>
        <xdr:cNvPr id="636" name="n_3mainValue【消防施設】&#10;一人当たり面積"/>
        <xdr:cNvSpPr txBox="1"/>
      </xdr:nvSpPr>
      <xdr:spPr>
        <a:xfrm>
          <a:off x="19310427"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148607</xdr:rowOff>
    </xdr:from>
    <xdr:ext cx="469744" cy="259045"/>
    <xdr:sp macro="" textlink="">
      <xdr:nvSpPr>
        <xdr:cNvPr id="637" name="n_4mainValue【消防施設】&#10;一人当たり面積"/>
        <xdr:cNvSpPr txBox="1"/>
      </xdr:nvSpPr>
      <xdr:spPr>
        <a:xfrm>
          <a:off x="18421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63" name="直線コネクタ 662"/>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4"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5" name="直線コネクタ 664"/>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66"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67" name="直線コネクタ 66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668" name="【庁舎】&#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69" name="フローチャート: 判断 668"/>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0" name="フローチャート: 判断 669"/>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1" name="フローチャート: 判断 670"/>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72" name="フローチャート: 判断 671"/>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73" name="フローチャート: 判断 67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679" name="楕円 678"/>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40113</xdr:rowOff>
    </xdr:from>
    <xdr:ext cx="405111" cy="259045"/>
    <xdr:sp macro="" textlink="">
      <xdr:nvSpPr>
        <xdr:cNvPr id="680" name="【庁舎】&#10;有形固定資産減価償却率該当値テキスト"/>
        <xdr:cNvSpPr txBox="1"/>
      </xdr:nvSpPr>
      <xdr:spPr>
        <a:xfrm>
          <a:off x="16357600" y="178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681" name="楕円 680"/>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68036</xdr:rowOff>
    </xdr:to>
    <xdr:cxnSp macro="">
      <xdr:nvCxnSpPr>
        <xdr:cNvPr id="682" name="直線コネクタ 681"/>
        <xdr:cNvCxnSpPr/>
      </xdr:nvCxnSpPr>
      <xdr:spPr>
        <a:xfrm>
          <a:off x="15481300" y="180343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683" name="楕円 682"/>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105</xdr:row>
      <xdr:rowOff>32113</xdr:rowOff>
    </xdr:to>
    <xdr:cxnSp macro="">
      <xdr:nvCxnSpPr>
        <xdr:cNvPr id="684" name="直線コネクタ 683"/>
        <xdr:cNvCxnSpPr/>
      </xdr:nvCxnSpPr>
      <xdr:spPr>
        <a:xfrm>
          <a:off x="14592300" y="180000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85" name="楕円 684"/>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169273</xdr:rowOff>
    </xdr:to>
    <xdr:cxnSp macro="">
      <xdr:nvCxnSpPr>
        <xdr:cNvPr id="686" name="直線コネクタ 685"/>
        <xdr:cNvCxnSpPr/>
      </xdr:nvCxnSpPr>
      <xdr:spPr>
        <a:xfrm>
          <a:off x="13703300" y="1790700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93980</xdr:rowOff>
    </xdr:from>
    <xdr:to>
      <xdr:col>67</xdr:col>
      <xdr:colOff>101600</xdr:colOff>
      <xdr:row>105</xdr:row>
      <xdr:rowOff>24130</xdr:rowOff>
    </xdr:to>
    <xdr:sp macro="" textlink="">
      <xdr:nvSpPr>
        <xdr:cNvPr id="687" name="楕円 686"/>
        <xdr:cNvSpPr/>
      </xdr:nvSpPr>
      <xdr:spPr>
        <a:xfrm>
          <a:off x="1276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144780</xdr:rowOff>
    </xdr:to>
    <xdr:cxnSp macro="">
      <xdr:nvCxnSpPr>
        <xdr:cNvPr id="688" name="直線コネクタ 687"/>
        <xdr:cNvCxnSpPr/>
      </xdr:nvCxnSpPr>
      <xdr:spPr>
        <a:xfrm flipV="1">
          <a:off x="12814300" y="17907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89"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90"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691"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692"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99440</xdr:rowOff>
    </xdr:from>
    <xdr:ext cx="405111" cy="259045"/>
    <xdr:sp macro="" textlink="">
      <xdr:nvSpPr>
        <xdr:cNvPr id="693" name="n_1main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65150</xdr:rowOff>
    </xdr:from>
    <xdr:ext cx="405111" cy="259045"/>
    <xdr:sp macro="" textlink="">
      <xdr:nvSpPr>
        <xdr:cNvPr id="694" name="n_2mainValue【庁舎】&#10;有形固定資産減価償却率"/>
        <xdr:cNvSpPr txBox="1"/>
      </xdr:nvSpPr>
      <xdr:spPr>
        <a:xfrm>
          <a:off x="14389744" y="1772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695" name="n_3mainValue【庁舎】&#10;有形固定資産減価償却率"/>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6" name="n_4main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22" name="直線コネクタ 721"/>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23"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24" name="直線コネクタ 723"/>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25"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26" name="直線コネクタ 725"/>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78939</xdr:rowOff>
    </xdr:from>
    <xdr:ext cx="469744" cy="259045"/>
    <xdr:sp macro="" textlink="">
      <xdr:nvSpPr>
        <xdr:cNvPr id="727" name="【庁舎】&#10;一人当たり面積平均値テキスト"/>
        <xdr:cNvSpPr txBox="1"/>
      </xdr:nvSpPr>
      <xdr:spPr>
        <a:xfrm>
          <a:off x="22199600" y="18081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28" name="フローチャート: 判断 727"/>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29" name="フローチャート: 判断 728"/>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30" name="フローチャート: 判断 729"/>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31" name="フローチャート: 判断 730"/>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32" name="フローチャート: 判断 731"/>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146231</xdr:rowOff>
    </xdr:from>
    <xdr:to>
      <xdr:col>116</xdr:col>
      <xdr:colOff>114300</xdr:colOff>
      <xdr:row>104</xdr:row>
      <xdr:rowOff>76381</xdr:rowOff>
    </xdr:to>
    <xdr:sp macro="" textlink="">
      <xdr:nvSpPr>
        <xdr:cNvPr id="738" name="楕円 737"/>
        <xdr:cNvSpPr/>
      </xdr:nvSpPr>
      <xdr:spPr>
        <a:xfrm>
          <a:off x="22110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169108</xdr:rowOff>
    </xdr:from>
    <xdr:ext cx="469744" cy="259045"/>
    <xdr:sp macro="" textlink="">
      <xdr:nvSpPr>
        <xdr:cNvPr id="739" name="【庁舎】&#10;一人当たり面積該当値テキスト"/>
        <xdr:cNvSpPr txBox="1"/>
      </xdr:nvSpPr>
      <xdr:spPr>
        <a:xfrm>
          <a:off x="22199600" y="176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160927</xdr:rowOff>
    </xdr:from>
    <xdr:to>
      <xdr:col>112</xdr:col>
      <xdr:colOff>38100</xdr:colOff>
      <xdr:row>104</xdr:row>
      <xdr:rowOff>91077</xdr:rowOff>
    </xdr:to>
    <xdr:sp macro="" textlink="">
      <xdr:nvSpPr>
        <xdr:cNvPr id="740" name="楕円 739"/>
        <xdr:cNvSpPr/>
      </xdr:nvSpPr>
      <xdr:spPr>
        <a:xfrm>
          <a:off x="2127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25581</xdr:rowOff>
    </xdr:from>
    <xdr:to>
      <xdr:col>116</xdr:col>
      <xdr:colOff>63500</xdr:colOff>
      <xdr:row>104</xdr:row>
      <xdr:rowOff>40277</xdr:rowOff>
    </xdr:to>
    <xdr:cxnSp macro="">
      <xdr:nvCxnSpPr>
        <xdr:cNvPr id="741" name="直線コネクタ 740"/>
        <xdr:cNvCxnSpPr/>
      </xdr:nvCxnSpPr>
      <xdr:spPr>
        <a:xfrm flipV="1">
          <a:off x="21323300" y="1785638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907</xdr:rowOff>
    </xdr:from>
    <xdr:to>
      <xdr:col>107</xdr:col>
      <xdr:colOff>101600</xdr:colOff>
      <xdr:row>104</xdr:row>
      <xdr:rowOff>102507</xdr:rowOff>
    </xdr:to>
    <xdr:sp macro="" textlink="">
      <xdr:nvSpPr>
        <xdr:cNvPr id="742" name="楕円 741"/>
        <xdr:cNvSpPr/>
      </xdr:nvSpPr>
      <xdr:spPr>
        <a:xfrm>
          <a:off x="203835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40277</xdr:rowOff>
    </xdr:from>
    <xdr:to>
      <xdr:col>111</xdr:col>
      <xdr:colOff>177800</xdr:colOff>
      <xdr:row>104</xdr:row>
      <xdr:rowOff>51707</xdr:rowOff>
    </xdr:to>
    <xdr:cxnSp macro="">
      <xdr:nvCxnSpPr>
        <xdr:cNvPr id="743" name="直線コネクタ 742"/>
        <xdr:cNvCxnSpPr/>
      </xdr:nvCxnSpPr>
      <xdr:spPr>
        <a:xfrm flipV="1">
          <a:off x="20434300" y="178710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12337</xdr:rowOff>
    </xdr:from>
    <xdr:to>
      <xdr:col>102</xdr:col>
      <xdr:colOff>165100</xdr:colOff>
      <xdr:row>104</xdr:row>
      <xdr:rowOff>113937</xdr:rowOff>
    </xdr:to>
    <xdr:sp macro="" textlink="">
      <xdr:nvSpPr>
        <xdr:cNvPr id="744" name="楕円 743"/>
        <xdr:cNvSpPr/>
      </xdr:nvSpPr>
      <xdr:spPr>
        <a:xfrm>
          <a:off x="19494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51707</xdr:rowOff>
    </xdr:from>
    <xdr:to>
      <xdr:col>107</xdr:col>
      <xdr:colOff>50800</xdr:colOff>
      <xdr:row>104</xdr:row>
      <xdr:rowOff>63137</xdr:rowOff>
    </xdr:to>
    <xdr:cxnSp macro="">
      <xdr:nvCxnSpPr>
        <xdr:cNvPr id="745" name="直線コネクタ 744"/>
        <xdr:cNvCxnSpPr/>
      </xdr:nvCxnSpPr>
      <xdr:spPr>
        <a:xfrm flipV="1">
          <a:off x="19545300" y="178825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22134</xdr:rowOff>
    </xdr:from>
    <xdr:to>
      <xdr:col>98</xdr:col>
      <xdr:colOff>38100</xdr:colOff>
      <xdr:row>104</xdr:row>
      <xdr:rowOff>123734</xdr:rowOff>
    </xdr:to>
    <xdr:sp macro="" textlink="">
      <xdr:nvSpPr>
        <xdr:cNvPr id="746" name="楕円 745"/>
        <xdr:cNvSpPr/>
      </xdr:nvSpPr>
      <xdr:spPr>
        <a:xfrm>
          <a:off x="18605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63137</xdr:rowOff>
    </xdr:from>
    <xdr:to>
      <xdr:col>102</xdr:col>
      <xdr:colOff>114300</xdr:colOff>
      <xdr:row>104</xdr:row>
      <xdr:rowOff>72934</xdr:rowOff>
    </xdr:to>
    <xdr:cxnSp macro="">
      <xdr:nvCxnSpPr>
        <xdr:cNvPr id="747" name="直線コネクタ 746"/>
        <xdr:cNvCxnSpPr/>
      </xdr:nvCxnSpPr>
      <xdr:spPr>
        <a:xfrm flipV="1">
          <a:off x="18656300" y="178939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748" name="n_1aveValue【庁舎】&#10;一人当たり面積"/>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749" name="n_2ave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62609</xdr:rowOff>
    </xdr:from>
    <xdr:ext cx="469744" cy="259045"/>
    <xdr:sp macro="" textlink="">
      <xdr:nvSpPr>
        <xdr:cNvPr id="750" name="n_3aveValue【庁舎】&#10;一人当たり面積"/>
        <xdr:cNvSpPr txBox="1"/>
      </xdr:nvSpPr>
      <xdr:spPr>
        <a:xfrm>
          <a:off x="19310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123026</xdr:rowOff>
    </xdr:from>
    <xdr:ext cx="469744" cy="259045"/>
    <xdr:sp macro="" textlink="">
      <xdr:nvSpPr>
        <xdr:cNvPr id="751" name="n_4aveValue【庁舎】&#10;一人当たり面積"/>
        <xdr:cNvSpPr txBox="1"/>
      </xdr:nvSpPr>
      <xdr:spPr>
        <a:xfrm>
          <a:off x="184214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107604</xdr:rowOff>
    </xdr:from>
    <xdr:ext cx="469744" cy="259045"/>
    <xdr:sp macro="" textlink="">
      <xdr:nvSpPr>
        <xdr:cNvPr id="752" name="n_1mainValue【庁舎】&#10;一人当たり面積"/>
        <xdr:cNvSpPr txBox="1"/>
      </xdr:nvSpPr>
      <xdr:spPr>
        <a:xfrm>
          <a:off x="210757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119034</xdr:rowOff>
    </xdr:from>
    <xdr:ext cx="469744" cy="259045"/>
    <xdr:sp macro="" textlink="">
      <xdr:nvSpPr>
        <xdr:cNvPr id="753" name="n_2mainValue【庁舎】&#10;一人当たり面積"/>
        <xdr:cNvSpPr txBox="1"/>
      </xdr:nvSpPr>
      <xdr:spPr>
        <a:xfrm>
          <a:off x="201994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130464</xdr:rowOff>
    </xdr:from>
    <xdr:ext cx="469744" cy="259045"/>
    <xdr:sp macro="" textlink="">
      <xdr:nvSpPr>
        <xdr:cNvPr id="754" name="n_3mainValue【庁舎】&#10;一人当たり面積"/>
        <xdr:cNvSpPr txBox="1"/>
      </xdr:nvSpPr>
      <xdr:spPr>
        <a:xfrm>
          <a:off x="19310427" y="176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140261</xdr:rowOff>
    </xdr:from>
    <xdr:ext cx="469744" cy="259045"/>
    <xdr:sp macro="" textlink="">
      <xdr:nvSpPr>
        <xdr:cNvPr id="755" name="n_4mainValue【庁舎】&#10;一人当たり面積"/>
        <xdr:cNvSpPr txBox="1"/>
      </xdr:nvSpPr>
      <xdr:spPr>
        <a:xfrm>
          <a:off x="184214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平均と比較すると保健センターの比率が特に高くなっている。類似団体の平均値が前年度と比較して大きく減少していることで差が開いているが，当町の比率としても上昇しているので，策定予定となっている「個別施設計画」に基づき，</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施設の長寿命化に取り組んでいく必要がある。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また，消防施設や図書館についても類似団体の平均値と比較すると大きく上回っている。消防施設については平成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年度決算より反映される設備等の見直しを行ったため比率が大きく上昇しており，今後は計画的な更新，長寿命化対策等が必要となる。図書館についても，施設自体の老朽化が進んでおり，</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今後空調設備等の改修を検討していく必要がある。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役場庁舎については，類似団体平均を下回っているものの，築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年以上が経過し基幹設備の更新が必要な状態であり，大規模改修を検討している。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の一人当たり有形固定資産（償却資産）額が大きく類似団体の平均値を上回っているが，一般廃棄物処理事業については一部事務組合で行っており，３市町の按分による負担金で運営を行っているため，人口の少ない当町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人当たりの額が高い数値となっていると考えられる。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16,063
15,697
24.90
5,686,666
5,452,237
228,162
3,663,090
4,907,050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令和元年度の財政力指数は</a:t>
          </a:r>
          <a:r>
            <a:rPr kumimoji="1" lang="en-US" altLang="ja-JP" sz="1100">
              <a:latin typeface="ＭＳ Ｐゴシック" panose="020B0600070205080204" pitchFamily="50" charset="-128"/>
              <a:ea typeface="ＭＳ Ｐゴシック" panose="020B0600070205080204" pitchFamily="50" charset="-128"/>
            </a:rPr>
            <a:t>0.43</a:t>
          </a:r>
          <a:r>
            <a:rPr kumimoji="1" lang="ja-JP" altLang="en-US" sz="1100">
              <a:latin typeface="ＭＳ Ｐゴシック" panose="020B0600070205080204" pitchFamily="50" charset="-128"/>
              <a:ea typeface="ＭＳ Ｐゴシック" panose="020B0600070205080204" pitchFamily="50" charset="-128"/>
            </a:rPr>
            <a:t>で，類似団体平均と比較すると依然として低い水準となっている。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力指数の値としては前年度から増減はなかったが，単年度の指数で比較すると，令和元年度は地方消費税交付金が減となったことなどにより基準財政収入額が減となった一方で，基準財政需要額については個別算定経費のうち社会福祉費や高齢者保健福祉費が増となったことなどにより増となったため，若干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今後，数値の大幅な改善を見込むことは難しい状況にあるが，引き続き徹底した歳出の見直しを行うとともに自主財源の確保に努め，安定的な財政基盤の確立に努めていく。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85196</xdr:rowOff>
    </xdr:from>
    <xdr:to>
      <xdr:col>23</xdr:col>
      <xdr:colOff>133350</xdr:colOff>
      <xdr:row>43</xdr:row>
      <xdr:rowOff>85196</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4114800" y="74575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85196</xdr:rowOff>
    </xdr:from>
    <xdr:to>
      <xdr:col>19</xdr:col>
      <xdr:colOff>133350</xdr:colOff>
      <xdr:row>43</xdr:row>
      <xdr:rowOff>85196</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3225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85196</xdr:rowOff>
    </xdr:from>
    <xdr:to>
      <xdr:col>15</xdr:col>
      <xdr:colOff>82550</xdr:colOff>
      <xdr:row>43</xdr:row>
      <xdr:rowOff>85196</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2336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85196</xdr:rowOff>
    </xdr:from>
    <xdr:to>
      <xdr:col>11</xdr:col>
      <xdr:colOff>31750</xdr:colOff>
      <xdr:row>43</xdr:row>
      <xdr:rowOff>85196</xdr:rowOff>
    </xdr:to>
    <xdr:cxnSp macro="">
      <xdr:nvCxnSpPr>
        <xdr:cNvPr id="81" name="直線コネクタ 80">
          <a:extLst>
            <a:ext uri="{FF2B5EF4-FFF2-40B4-BE49-F238E27FC236}">
              <a16:creationId xmlns="" xmlns:a16="http://schemas.microsoft.com/office/drawing/2014/main" id="{00000000-0008-0000-0300-000051000000}"/>
            </a:ext>
          </a:extLst>
        </xdr:cNvPr>
        <xdr:cNvCxnSpPr/>
      </xdr:nvCxnSpPr>
      <xdr:spPr>
        <a:xfrm>
          <a:off x="1447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 xmlns:a16="http://schemas.microsoft.com/office/drawing/2014/main" id="{00000000-0008-0000-0300-000054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34396</xdr:rowOff>
    </xdr:from>
    <xdr:to>
      <xdr:col>23</xdr:col>
      <xdr:colOff>184150</xdr:colOff>
      <xdr:row>43</xdr:row>
      <xdr:rowOff>135996</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902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6473</xdr:rowOff>
    </xdr:from>
    <xdr:ext cx="762000" cy="259045"/>
    <xdr:sp macro="" textlink="">
      <xdr:nvSpPr>
        <xdr:cNvPr id="92" name="財政力該当値テキスト">
          <a:extLst>
            <a:ext uri="{FF2B5EF4-FFF2-40B4-BE49-F238E27FC236}">
              <a16:creationId xmlns="" xmlns:a16="http://schemas.microsoft.com/office/drawing/2014/main" id="{00000000-0008-0000-0300-00005C000000}"/>
            </a:ext>
          </a:extLst>
        </xdr:cNvPr>
        <xdr:cNvSpPr txBox="1"/>
      </xdr:nvSpPr>
      <xdr:spPr>
        <a:xfrm>
          <a:off x="5041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34396</xdr:rowOff>
    </xdr:from>
    <xdr:to>
      <xdr:col>19</xdr:col>
      <xdr:colOff>184150</xdr:colOff>
      <xdr:row>43</xdr:row>
      <xdr:rowOff>135996</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4064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120773</xdr:rowOff>
    </xdr:from>
    <xdr:ext cx="7366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3733800" y="749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34396</xdr:rowOff>
    </xdr:from>
    <xdr:to>
      <xdr:col>15</xdr:col>
      <xdr:colOff>133350</xdr:colOff>
      <xdr:row>43</xdr:row>
      <xdr:rowOff>135996</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3175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120773</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2844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34396</xdr:rowOff>
    </xdr:from>
    <xdr:to>
      <xdr:col>11</xdr:col>
      <xdr:colOff>82550</xdr:colOff>
      <xdr:row>43</xdr:row>
      <xdr:rowOff>135996</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120773</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a:extLst>
            <a:ext uri="{FF2B5EF4-FFF2-40B4-BE49-F238E27FC236}">
              <a16:creationId xmlns="" xmlns:a16="http://schemas.microsoft.com/office/drawing/2014/main" id="{00000000-0008-0000-0300-000063000000}"/>
            </a:ext>
          </a:extLst>
        </xdr:cNvPr>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母である経常一般財源については，地方消費税交付金の減などの減要因が地方交付税の増などの増要因を上回ったことにより減となった。一方で，分子である経常経費充当一般財源については，扶助費や繰出金の増などの増要因が補助費等や公債費の減などの減要因を上回ったことにより増となった。そのため，前年度と比較して経常収支比率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ポイント悪化する結果となった。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類似団体平均との比較においても依然として高い水準となっていることから，今後も引き続き事務事業の見直しなどを通じて経費の削減に努めていく。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118654</xdr:rowOff>
    </xdr:from>
    <xdr:to>
      <xdr:col>23</xdr:col>
      <xdr:colOff>133350</xdr:colOff>
      <xdr:row>64</xdr:row>
      <xdr:rowOff>125549</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a:off x="4114800" y="110914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 xmlns:a16="http://schemas.microsoft.com/office/drawing/2014/main" id="{00000000-0008-0000-0300-00008A000000}"/>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108313</xdr:rowOff>
    </xdr:from>
    <xdr:to>
      <xdr:col>19</xdr:col>
      <xdr:colOff>133350</xdr:colOff>
      <xdr:row>64</xdr:row>
      <xdr:rowOff>118654</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3225800" y="110811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70394</xdr:rowOff>
    </xdr:from>
    <xdr:to>
      <xdr:col>15</xdr:col>
      <xdr:colOff>82550</xdr:colOff>
      <xdr:row>64</xdr:row>
      <xdr:rowOff>108313</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a:off x="2336800" y="1104319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55699</xdr:rowOff>
    </xdr:from>
    <xdr:to>
      <xdr:col>11</xdr:col>
      <xdr:colOff>31750</xdr:colOff>
      <xdr:row>64</xdr:row>
      <xdr:rowOff>70394</xdr:rowOff>
    </xdr:to>
    <xdr:cxnSp macro="">
      <xdr:nvCxnSpPr>
        <xdr:cNvPr id="146" name="直線コネクタ 145">
          <a:extLst>
            <a:ext uri="{FF2B5EF4-FFF2-40B4-BE49-F238E27FC236}">
              <a16:creationId xmlns="" xmlns:a16="http://schemas.microsoft.com/office/drawing/2014/main" id="{00000000-0008-0000-0300-000092000000}"/>
            </a:ext>
          </a:extLst>
        </xdr:cNvPr>
        <xdr:cNvCxnSpPr/>
      </xdr:nvCxnSpPr>
      <xdr:spPr>
        <a:xfrm>
          <a:off x="1447800" y="10857049"/>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 xmlns:a16="http://schemas.microsoft.com/office/drawing/2014/main" id="{00000000-0008-0000-0300-000095000000}"/>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74749</xdr:rowOff>
    </xdr:from>
    <xdr:to>
      <xdr:col>23</xdr:col>
      <xdr:colOff>184150</xdr:colOff>
      <xdr:row>65</xdr:row>
      <xdr:rowOff>4899</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49022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46826</xdr:rowOff>
    </xdr:from>
    <xdr:ext cx="762000" cy="259045"/>
    <xdr:sp macro="" textlink="">
      <xdr:nvSpPr>
        <xdr:cNvPr id="157" name="財政構造の弾力性該当値テキスト">
          <a:extLst>
            <a:ext uri="{FF2B5EF4-FFF2-40B4-BE49-F238E27FC236}">
              <a16:creationId xmlns="" xmlns:a16="http://schemas.microsoft.com/office/drawing/2014/main" id="{00000000-0008-0000-0300-00009D000000}"/>
            </a:ext>
          </a:extLst>
        </xdr:cNvPr>
        <xdr:cNvSpPr txBox="1"/>
      </xdr:nvSpPr>
      <xdr:spPr>
        <a:xfrm>
          <a:off x="5041900" y="1101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67854</xdr:rowOff>
    </xdr:from>
    <xdr:to>
      <xdr:col>19</xdr:col>
      <xdr:colOff>184150</xdr:colOff>
      <xdr:row>64</xdr:row>
      <xdr:rowOff>169454</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4064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154231</xdr:rowOff>
    </xdr:from>
    <xdr:ext cx="7366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3733800" y="11127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57513</xdr:rowOff>
    </xdr:from>
    <xdr:to>
      <xdr:col>15</xdr:col>
      <xdr:colOff>133350</xdr:colOff>
      <xdr:row>64</xdr:row>
      <xdr:rowOff>159113</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3175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143890</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2844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19594</xdr:rowOff>
    </xdr:from>
    <xdr:to>
      <xdr:col>11</xdr:col>
      <xdr:colOff>82550</xdr:colOff>
      <xdr:row>64</xdr:row>
      <xdr:rowOff>121194</xdr:rowOff>
    </xdr:to>
    <xdr:sp macro="" textlink="">
      <xdr:nvSpPr>
        <xdr:cNvPr id="162" name="楕円 161">
          <a:extLst>
            <a:ext uri="{FF2B5EF4-FFF2-40B4-BE49-F238E27FC236}">
              <a16:creationId xmlns="" xmlns:a16="http://schemas.microsoft.com/office/drawing/2014/main" id="{00000000-0008-0000-0300-0000A2000000}"/>
            </a:ext>
          </a:extLst>
        </xdr:cNvPr>
        <xdr:cNvSpPr/>
      </xdr:nvSpPr>
      <xdr:spPr>
        <a:xfrm>
          <a:off x="2286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105971</xdr:rowOff>
    </xdr:from>
    <xdr:ext cx="762000" cy="259045"/>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1955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64" name="楕円 163">
          <a:extLst>
            <a:ext uri="{FF2B5EF4-FFF2-40B4-BE49-F238E27FC236}">
              <a16:creationId xmlns="" xmlns:a16="http://schemas.microsoft.com/office/drawing/2014/main" id="{00000000-0008-0000-0300-0000A4000000}"/>
            </a:ext>
          </a:extLst>
        </xdr:cNvPr>
        <xdr:cNvSpPr/>
      </xdr:nvSpPr>
      <xdr:spPr>
        <a:xfrm>
          <a:off x="1397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ごみ処理やし尿処理，消防業務を一部事務組合で担っていることにより類似団体平均を下回っているが，人口一人当たりの決算額としては前年度と比較して</a:t>
          </a:r>
          <a:r>
            <a:rPr kumimoji="1" lang="en-US" altLang="ja-JP" sz="1100">
              <a:latin typeface="ＭＳ Ｐゴシック" panose="020B0600070205080204" pitchFamily="50" charset="-128"/>
              <a:ea typeface="ＭＳ Ｐゴシック" panose="020B0600070205080204" pitchFamily="50" charset="-128"/>
            </a:rPr>
            <a:t>3,383</a:t>
          </a:r>
          <a:r>
            <a:rPr kumimoji="1" lang="ja-JP" altLang="en-US" sz="1100">
              <a:latin typeface="ＭＳ Ｐゴシック" panose="020B0600070205080204" pitchFamily="50" charset="-128"/>
              <a:ea typeface="ＭＳ Ｐゴシック" panose="020B0600070205080204" pitchFamily="50" charset="-128"/>
            </a:rPr>
            <a:t>円増となった。学習指導要綱の改定に伴う教師用指導書の購入などにより物件費が増となったことが要因として挙げられる。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今後も，物件費をはじめとする経費の削減に努めていく。</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96171</xdr:rowOff>
    </xdr:from>
    <xdr:to>
      <xdr:col>23</xdr:col>
      <xdr:colOff>133350</xdr:colOff>
      <xdr:row>81</xdr:row>
      <xdr:rowOff>123382</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4114800" y="13983621"/>
          <a:ext cx="838200" cy="2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72916</xdr:rowOff>
    </xdr:from>
    <xdr:to>
      <xdr:col>19</xdr:col>
      <xdr:colOff>133350</xdr:colOff>
      <xdr:row>81</xdr:row>
      <xdr:rowOff>96171</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3225800" y="13960366"/>
          <a:ext cx="8890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62212</xdr:rowOff>
    </xdr:from>
    <xdr:to>
      <xdr:col>15</xdr:col>
      <xdr:colOff>82550</xdr:colOff>
      <xdr:row>81</xdr:row>
      <xdr:rowOff>72916</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a:off x="2336800" y="13949662"/>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150132</xdr:rowOff>
    </xdr:from>
    <xdr:to>
      <xdr:col>11</xdr:col>
      <xdr:colOff>31750</xdr:colOff>
      <xdr:row>81</xdr:row>
      <xdr:rowOff>62212</xdr:rowOff>
    </xdr:to>
    <xdr:cxnSp macro="">
      <xdr:nvCxnSpPr>
        <xdr:cNvPr id="209" name="直線コネクタ 208">
          <a:extLst>
            <a:ext uri="{FF2B5EF4-FFF2-40B4-BE49-F238E27FC236}">
              <a16:creationId xmlns="" xmlns:a16="http://schemas.microsoft.com/office/drawing/2014/main" id="{00000000-0008-0000-0300-0000D1000000}"/>
            </a:ext>
          </a:extLst>
        </xdr:cNvPr>
        <xdr:cNvCxnSpPr/>
      </xdr:nvCxnSpPr>
      <xdr:spPr>
        <a:xfrm>
          <a:off x="1447800" y="13866132"/>
          <a:ext cx="889000" cy="8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 xmlns:a16="http://schemas.microsoft.com/office/drawing/2014/main" id="{00000000-0008-0000-0300-0000D4000000}"/>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72582</xdr:rowOff>
    </xdr:from>
    <xdr:to>
      <xdr:col>23</xdr:col>
      <xdr:colOff>184150</xdr:colOff>
      <xdr:row>82</xdr:row>
      <xdr:rowOff>2732</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4902200" y="139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89109</xdr:rowOff>
    </xdr:from>
    <xdr:ext cx="762000" cy="259045"/>
    <xdr:sp macro="" textlink="">
      <xdr:nvSpPr>
        <xdr:cNvPr id="220" name="人件費・物件費等の状況該当値テキスト">
          <a:extLst>
            <a:ext uri="{FF2B5EF4-FFF2-40B4-BE49-F238E27FC236}">
              <a16:creationId xmlns="" xmlns:a16="http://schemas.microsoft.com/office/drawing/2014/main" id="{00000000-0008-0000-0300-0000DC000000}"/>
            </a:ext>
          </a:extLst>
        </xdr:cNvPr>
        <xdr:cNvSpPr txBox="1"/>
      </xdr:nvSpPr>
      <xdr:spPr>
        <a:xfrm>
          <a:off x="5041900" y="138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45371</xdr:rowOff>
    </xdr:from>
    <xdr:to>
      <xdr:col>19</xdr:col>
      <xdr:colOff>184150</xdr:colOff>
      <xdr:row>81</xdr:row>
      <xdr:rowOff>146971</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4064000" y="139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157148</xdr:rowOff>
    </xdr:from>
    <xdr:ext cx="7366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3733800" y="1370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22116</xdr:rowOff>
    </xdr:from>
    <xdr:to>
      <xdr:col>15</xdr:col>
      <xdr:colOff>133350</xdr:colOff>
      <xdr:row>81</xdr:row>
      <xdr:rowOff>123716</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3175000" y="1390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133893</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2844800" y="1367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11412</xdr:rowOff>
    </xdr:from>
    <xdr:to>
      <xdr:col>11</xdr:col>
      <xdr:colOff>82550</xdr:colOff>
      <xdr:row>81</xdr:row>
      <xdr:rowOff>113012</xdr:rowOff>
    </xdr:to>
    <xdr:sp macro="" textlink="">
      <xdr:nvSpPr>
        <xdr:cNvPr id="225" name="楕円 224">
          <a:extLst>
            <a:ext uri="{FF2B5EF4-FFF2-40B4-BE49-F238E27FC236}">
              <a16:creationId xmlns="" xmlns:a16="http://schemas.microsoft.com/office/drawing/2014/main" id="{00000000-0008-0000-0300-0000E1000000}"/>
            </a:ext>
          </a:extLst>
        </xdr:cNvPr>
        <xdr:cNvSpPr/>
      </xdr:nvSpPr>
      <xdr:spPr>
        <a:xfrm>
          <a:off x="2286000" y="138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123189</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955800" y="136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99332</xdr:rowOff>
    </xdr:from>
    <xdr:to>
      <xdr:col>7</xdr:col>
      <xdr:colOff>31750</xdr:colOff>
      <xdr:row>81</xdr:row>
      <xdr:rowOff>29482</xdr:rowOff>
    </xdr:to>
    <xdr:sp macro="" textlink="">
      <xdr:nvSpPr>
        <xdr:cNvPr id="227" name="楕円 226">
          <a:extLst>
            <a:ext uri="{FF2B5EF4-FFF2-40B4-BE49-F238E27FC236}">
              <a16:creationId xmlns="" xmlns:a16="http://schemas.microsoft.com/office/drawing/2014/main" id="{00000000-0008-0000-0300-0000E3000000}"/>
            </a:ext>
          </a:extLst>
        </xdr:cNvPr>
        <xdr:cNvSpPr/>
      </xdr:nvSpPr>
      <xdr:spPr>
        <a:xfrm>
          <a:off x="1397000" y="1381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39659</xdr:rowOff>
    </xdr:from>
    <xdr:ext cx="762000" cy="259045"/>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066800" y="1358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令和元年度は，前年度と比べ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ポイント増となり，類似団体平均と比較しても，</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ポイント高い水準となった。令和元年度においては，経験年数階層内における職員の分布が変わったことにより，数値が若干上がることとなった。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今後も，行財政改革行動計画に基づき，職階や給与体系等の見直しなども含め，引き続き給与水準の適正化に努めていく。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142346</xdr:rowOff>
    </xdr:from>
    <xdr:to>
      <xdr:col>81</xdr:col>
      <xdr:colOff>44450</xdr:colOff>
      <xdr:row>85</xdr:row>
      <xdr:rowOff>152400</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6179800" y="147155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61913</xdr:rowOff>
    </xdr:from>
    <xdr:to>
      <xdr:col>77</xdr:col>
      <xdr:colOff>44450</xdr:colOff>
      <xdr:row>85</xdr:row>
      <xdr:rowOff>142346</xdr:rowOff>
    </xdr:to>
    <xdr:cxnSp macro="">
      <xdr:nvCxnSpPr>
        <xdr:cNvPr id="269" name="直線コネクタ 268">
          <a:extLst>
            <a:ext uri="{FF2B5EF4-FFF2-40B4-BE49-F238E27FC236}">
              <a16:creationId xmlns="" xmlns:a16="http://schemas.microsoft.com/office/drawing/2014/main" id="{00000000-0008-0000-0300-00000D010000}"/>
            </a:ext>
          </a:extLst>
        </xdr:cNvPr>
        <xdr:cNvCxnSpPr/>
      </xdr:nvCxnSpPr>
      <xdr:spPr>
        <a:xfrm>
          <a:off x="15290800" y="14635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61913</xdr:rowOff>
    </xdr:to>
    <xdr:cxnSp macro="">
      <xdr:nvCxnSpPr>
        <xdr:cNvPr id="272" name="直線コネクタ 271">
          <a:extLst>
            <a:ext uri="{FF2B5EF4-FFF2-40B4-BE49-F238E27FC236}">
              <a16:creationId xmlns="" xmlns:a16="http://schemas.microsoft.com/office/drawing/2014/main" id="{00000000-0008-0000-0300-000010010000}"/>
            </a:ext>
          </a:extLst>
        </xdr:cNvPr>
        <xdr:cNvCxnSpPr/>
      </xdr:nvCxnSpPr>
      <xdr:spPr>
        <a:xfrm>
          <a:off x="14401800" y="146050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75" name="直線コネクタ 274">
          <a:extLst>
            <a:ext uri="{FF2B5EF4-FFF2-40B4-BE49-F238E27FC236}">
              <a16:creationId xmlns="" xmlns:a16="http://schemas.microsoft.com/office/drawing/2014/main" id="{00000000-0008-0000-0300-000013010000}"/>
            </a:ext>
          </a:extLst>
        </xdr:cNvPr>
        <xdr:cNvCxnSpPr/>
      </xdr:nvCxnSpPr>
      <xdr:spPr>
        <a:xfrm>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 xmlns:a16="http://schemas.microsoft.com/office/drawing/2014/main" id="{00000000-0008-0000-0300-000016010000}"/>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6" name="給与水準   （国との比較）該当値テキスト">
          <a:extLst>
            <a:ext uri="{FF2B5EF4-FFF2-40B4-BE49-F238E27FC236}">
              <a16:creationId xmlns="" xmlns:a16="http://schemas.microsoft.com/office/drawing/2014/main" id="{00000000-0008-0000-0300-00001E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87" name="楕円 286">
          <a:extLst>
            <a:ext uri="{FF2B5EF4-FFF2-40B4-BE49-F238E27FC236}">
              <a16:creationId xmlns="" xmlns:a16="http://schemas.microsoft.com/office/drawing/2014/main" id="{00000000-0008-0000-0300-00001F010000}"/>
            </a:ext>
          </a:extLst>
        </xdr:cNvPr>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31873</xdr:rowOff>
    </xdr:from>
    <xdr:ext cx="736600" cy="25904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798800" y="1443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11113</xdr:rowOff>
    </xdr:from>
    <xdr:to>
      <xdr:col>73</xdr:col>
      <xdr:colOff>44450</xdr:colOff>
      <xdr:row>85</xdr:row>
      <xdr:rowOff>112713</xdr:rowOff>
    </xdr:to>
    <xdr:sp macro="" textlink="">
      <xdr:nvSpPr>
        <xdr:cNvPr id="289" name="楕円 288">
          <a:extLst>
            <a:ext uri="{FF2B5EF4-FFF2-40B4-BE49-F238E27FC236}">
              <a16:creationId xmlns="" xmlns:a16="http://schemas.microsoft.com/office/drawing/2014/main" id="{00000000-0008-0000-0300-000021010000}"/>
            </a:ext>
          </a:extLst>
        </xdr:cNvPr>
        <xdr:cNvSpPr/>
      </xdr:nvSpPr>
      <xdr:spPr>
        <a:xfrm>
          <a:off x="15240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122890</xdr:rowOff>
    </xdr:from>
    <xdr:ext cx="762000" cy="259045"/>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4909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91" name="楕円 290">
          <a:extLst>
            <a:ext uri="{FF2B5EF4-FFF2-40B4-BE49-F238E27FC236}">
              <a16:creationId xmlns="" xmlns:a16="http://schemas.microsoft.com/office/drawing/2014/main" id="{00000000-0008-0000-0300-000023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93" name="楕円 292">
          <a:extLst>
            <a:ext uri="{FF2B5EF4-FFF2-40B4-BE49-F238E27FC236}">
              <a16:creationId xmlns="" xmlns:a16="http://schemas.microsoft.com/office/drawing/2014/main" id="{00000000-0008-0000-0300-000025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94" name="テキスト ボックス 293">
          <a:extLst>
            <a:ext uri="{FF2B5EF4-FFF2-40B4-BE49-F238E27FC236}">
              <a16:creationId xmlns="" xmlns:a16="http://schemas.microsoft.com/office/drawing/2014/main" id="{00000000-0008-0000-0300-000026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令和元年度は前年度と比べ一般職員が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名増，再任用職員が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名増となったことに加え，町の人口も減少したため，人口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人当たり職員数は，前年度よりも</a:t>
          </a:r>
          <a:r>
            <a:rPr kumimoji="1" lang="en-US" altLang="ja-JP" sz="1100">
              <a:latin typeface="ＭＳ Ｐゴシック" panose="020B0600070205080204" pitchFamily="50" charset="-128"/>
              <a:ea typeface="ＭＳ Ｐゴシック" panose="020B0600070205080204" pitchFamily="50" charset="-128"/>
            </a:rPr>
            <a:t>0.21</a:t>
          </a:r>
          <a:r>
            <a:rPr kumimoji="1" lang="ja-JP" altLang="en-US" sz="1100">
              <a:latin typeface="ＭＳ Ｐゴシック" panose="020B0600070205080204" pitchFamily="50" charset="-128"/>
              <a:ea typeface="ＭＳ Ｐゴシック" panose="020B0600070205080204" pitchFamily="50" charset="-128"/>
            </a:rPr>
            <a:t>ポイント増となり，類似団体平均と比較しても，</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ポイント高い水準となった。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権限移譲等により職務量は増加傾向にあるが，組織や事務事業の見直しと併せて，職員定数条例に基づいた適正な定数管理に努めていく。</a:t>
          </a: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21469</xdr:rowOff>
    </xdr:from>
    <xdr:to>
      <xdr:col>81</xdr:col>
      <xdr:colOff>44450</xdr:colOff>
      <xdr:row>62</xdr:row>
      <xdr:rowOff>45599</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a:off x="16179800" y="1065136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a:extLst>
            <a:ext uri="{FF2B5EF4-FFF2-40B4-BE49-F238E27FC236}">
              <a16:creationId xmlns="" xmlns:a16="http://schemas.microsoft.com/office/drawing/2014/main" id="{00000000-0008-0000-0300-00004C010000}"/>
            </a:ext>
          </a:extLst>
        </xdr:cNvPr>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144659</xdr:rowOff>
    </xdr:from>
    <xdr:to>
      <xdr:col>77</xdr:col>
      <xdr:colOff>44450</xdr:colOff>
      <xdr:row>62</xdr:row>
      <xdr:rowOff>21469</xdr:rowOff>
    </xdr:to>
    <xdr:cxnSp macro="">
      <xdr:nvCxnSpPr>
        <xdr:cNvPr id="334" name="直線コネクタ 333">
          <a:extLst>
            <a:ext uri="{FF2B5EF4-FFF2-40B4-BE49-F238E27FC236}">
              <a16:creationId xmlns="" xmlns:a16="http://schemas.microsoft.com/office/drawing/2014/main" id="{00000000-0008-0000-0300-00004E010000}"/>
            </a:ext>
          </a:extLst>
        </xdr:cNvPr>
        <xdr:cNvCxnSpPr/>
      </xdr:nvCxnSpPr>
      <xdr:spPr>
        <a:xfrm>
          <a:off x="15290800" y="106031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123976</xdr:rowOff>
    </xdr:from>
    <xdr:to>
      <xdr:col>72</xdr:col>
      <xdr:colOff>203200</xdr:colOff>
      <xdr:row>61</xdr:row>
      <xdr:rowOff>144659</xdr:rowOff>
    </xdr:to>
    <xdr:cxnSp macro="">
      <xdr:nvCxnSpPr>
        <xdr:cNvPr id="337" name="直線コネクタ 336">
          <a:extLst>
            <a:ext uri="{FF2B5EF4-FFF2-40B4-BE49-F238E27FC236}">
              <a16:creationId xmlns="" xmlns:a16="http://schemas.microsoft.com/office/drawing/2014/main" id="{00000000-0008-0000-0300-000051010000}"/>
            </a:ext>
          </a:extLst>
        </xdr:cNvPr>
        <xdr:cNvCxnSpPr/>
      </xdr:nvCxnSpPr>
      <xdr:spPr>
        <a:xfrm>
          <a:off x="14401800" y="1058242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84909</xdr:rowOff>
    </xdr:from>
    <xdr:to>
      <xdr:col>68</xdr:col>
      <xdr:colOff>152400</xdr:colOff>
      <xdr:row>61</xdr:row>
      <xdr:rowOff>123976</xdr:rowOff>
    </xdr:to>
    <xdr:cxnSp macro="">
      <xdr:nvCxnSpPr>
        <xdr:cNvPr id="340" name="直線コネクタ 339">
          <a:extLst>
            <a:ext uri="{FF2B5EF4-FFF2-40B4-BE49-F238E27FC236}">
              <a16:creationId xmlns="" xmlns:a16="http://schemas.microsoft.com/office/drawing/2014/main" id="{00000000-0008-0000-0300-000054010000}"/>
            </a:ext>
          </a:extLst>
        </xdr:cNvPr>
        <xdr:cNvCxnSpPr/>
      </xdr:nvCxnSpPr>
      <xdr:spPr>
        <a:xfrm>
          <a:off x="13512800" y="1054335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 xmlns:a16="http://schemas.microsoft.com/office/drawing/2014/main" id="{00000000-0008-0000-0300-000057010000}"/>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166249</xdr:rowOff>
    </xdr:from>
    <xdr:to>
      <xdr:col>81</xdr:col>
      <xdr:colOff>95250</xdr:colOff>
      <xdr:row>62</xdr:row>
      <xdr:rowOff>96399</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6967200" y="1062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138326</xdr:rowOff>
    </xdr:from>
    <xdr:ext cx="762000" cy="259045"/>
    <xdr:sp macro="" textlink="">
      <xdr:nvSpPr>
        <xdr:cNvPr id="351" name="定員管理の状況該当値テキスト">
          <a:extLst>
            <a:ext uri="{FF2B5EF4-FFF2-40B4-BE49-F238E27FC236}">
              <a16:creationId xmlns="" xmlns:a16="http://schemas.microsoft.com/office/drawing/2014/main" id="{00000000-0008-0000-0300-00005F010000}"/>
            </a:ext>
          </a:extLst>
        </xdr:cNvPr>
        <xdr:cNvSpPr txBox="1"/>
      </xdr:nvSpPr>
      <xdr:spPr>
        <a:xfrm>
          <a:off x="17106900" y="1059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142119</xdr:rowOff>
    </xdr:from>
    <xdr:to>
      <xdr:col>77</xdr:col>
      <xdr:colOff>95250</xdr:colOff>
      <xdr:row>62</xdr:row>
      <xdr:rowOff>72269</xdr:rowOff>
    </xdr:to>
    <xdr:sp macro="" textlink="">
      <xdr:nvSpPr>
        <xdr:cNvPr id="352" name="楕円 351">
          <a:extLst>
            <a:ext uri="{FF2B5EF4-FFF2-40B4-BE49-F238E27FC236}">
              <a16:creationId xmlns="" xmlns:a16="http://schemas.microsoft.com/office/drawing/2014/main" id="{00000000-0008-0000-0300-000060010000}"/>
            </a:ext>
          </a:extLst>
        </xdr:cNvPr>
        <xdr:cNvSpPr/>
      </xdr:nvSpPr>
      <xdr:spPr>
        <a:xfrm>
          <a:off x="16129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57046</xdr:rowOff>
    </xdr:from>
    <xdr:ext cx="736600" cy="259045"/>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798800" y="1068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93859</xdr:rowOff>
    </xdr:from>
    <xdr:to>
      <xdr:col>73</xdr:col>
      <xdr:colOff>44450</xdr:colOff>
      <xdr:row>62</xdr:row>
      <xdr:rowOff>24009</xdr:rowOff>
    </xdr:to>
    <xdr:sp macro="" textlink="">
      <xdr:nvSpPr>
        <xdr:cNvPr id="354" name="楕円 353">
          <a:extLst>
            <a:ext uri="{FF2B5EF4-FFF2-40B4-BE49-F238E27FC236}">
              <a16:creationId xmlns="" xmlns:a16="http://schemas.microsoft.com/office/drawing/2014/main" id="{00000000-0008-0000-0300-000062010000}"/>
            </a:ext>
          </a:extLst>
        </xdr:cNvPr>
        <xdr:cNvSpPr/>
      </xdr:nvSpPr>
      <xdr:spPr>
        <a:xfrm>
          <a:off x="15240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34186</xdr:rowOff>
    </xdr:from>
    <xdr:ext cx="762000" cy="259045"/>
    <xdr:sp macro="" textlink="">
      <xdr:nvSpPr>
        <xdr:cNvPr id="355" name="テキスト ボックス 354">
          <a:extLst>
            <a:ext uri="{FF2B5EF4-FFF2-40B4-BE49-F238E27FC236}">
              <a16:creationId xmlns="" xmlns:a16="http://schemas.microsoft.com/office/drawing/2014/main" id="{00000000-0008-0000-0300-000063010000}"/>
            </a:ext>
          </a:extLst>
        </xdr:cNvPr>
        <xdr:cNvSpPr txBox="1"/>
      </xdr:nvSpPr>
      <xdr:spPr>
        <a:xfrm>
          <a:off x="14909800" y="1032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73176</xdr:rowOff>
    </xdr:from>
    <xdr:to>
      <xdr:col>68</xdr:col>
      <xdr:colOff>203200</xdr:colOff>
      <xdr:row>62</xdr:row>
      <xdr:rowOff>3326</xdr:rowOff>
    </xdr:to>
    <xdr:sp macro="" textlink="">
      <xdr:nvSpPr>
        <xdr:cNvPr id="356" name="楕円 355">
          <a:extLst>
            <a:ext uri="{FF2B5EF4-FFF2-40B4-BE49-F238E27FC236}">
              <a16:creationId xmlns="" xmlns:a16="http://schemas.microsoft.com/office/drawing/2014/main" id="{00000000-0008-0000-0300-000064010000}"/>
            </a:ext>
          </a:extLst>
        </xdr:cNvPr>
        <xdr:cNvSpPr/>
      </xdr:nvSpPr>
      <xdr:spPr>
        <a:xfrm>
          <a:off x="14351000" y="105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13503</xdr:rowOff>
    </xdr:from>
    <xdr:ext cx="762000" cy="259045"/>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4020800" y="103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58" name="楕円 357">
          <a:extLst>
            <a:ext uri="{FF2B5EF4-FFF2-40B4-BE49-F238E27FC236}">
              <a16:creationId xmlns="" xmlns:a16="http://schemas.microsoft.com/office/drawing/2014/main" id="{00000000-0008-0000-0300-000066010000}"/>
            </a:ext>
          </a:extLst>
        </xdr:cNvPr>
        <xdr:cNvSpPr/>
      </xdr:nvSpPr>
      <xdr:spPr>
        <a:xfrm>
          <a:off x="13462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59" name="テキスト ボックス 358">
          <a:extLst>
            <a:ext uri="{FF2B5EF4-FFF2-40B4-BE49-F238E27FC236}">
              <a16:creationId xmlns="" xmlns:a16="http://schemas.microsoft.com/office/drawing/2014/main" id="{00000000-0008-0000-0300-000067010000}"/>
            </a:ext>
          </a:extLst>
        </xdr:cNvPr>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年度借入の減税補てん債や平成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借入の臨時財政対策債の償還終了等に伴う元利償還金の減や，利根地区土地改良事業負担金の一部支払い終了等に伴う債務負担行為に基づく支出予定額の減などにより，実質公債費比率は前年度よりも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の実質公債費比率は，年々減少している傾向にあるが，今後，小中学校大規模改造工事債や過疎対策事業債の元金償還開始等により元利償還金が増加に転じる可能性もあるため，引き続き適正な起債管理に努めていく。</a:t>
          </a: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153670</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6179800" y="68305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168148</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5290800" y="68402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168148</xdr:rowOff>
    </xdr:from>
    <xdr:to>
      <xdr:col>72</xdr:col>
      <xdr:colOff>203200</xdr:colOff>
      <xdr:row>40</xdr:row>
      <xdr:rowOff>20828</xdr:rowOff>
    </xdr:to>
    <xdr:cxnSp macro="">
      <xdr:nvCxnSpPr>
        <xdr:cNvPr id="396" name="直線コネクタ 395">
          <a:extLst>
            <a:ext uri="{FF2B5EF4-FFF2-40B4-BE49-F238E27FC236}">
              <a16:creationId xmlns="" xmlns:a16="http://schemas.microsoft.com/office/drawing/2014/main" id="{00000000-0008-0000-0300-00008C010000}"/>
            </a:ext>
          </a:extLst>
        </xdr:cNvPr>
        <xdr:cNvCxnSpPr/>
      </xdr:nvCxnSpPr>
      <xdr:spPr>
        <a:xfrm flipV="1">
          <a:off x="14401800" y="68546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73914</xdr:rowOff>
    </xdr:to>
    <xdr:cxnSp macro="">
      <xdr:nvCxnSpPr>
        <xdr:cNvPr id="399" name="直線コネクタ 398">
          <a:extLst>
            <a:ext uri="{FF2B5EF4-FFF2-40B4-BE49-F238E27FC236}">
              <a16:creationId xmlns="" xmlns:a16="http://schemas.microsoft.com/office/drawing/2014/main" id="{00000000-0008-0000-0300-00008F010000}"/>
            </a:ext>
          </a:extLst>
        </xdr:cNvPr>
        <xdr:cNvCxnSpPr/>
      </xdr:nvCxnSpPr>
      <xdr:spPr>
        <a:xfrm flipV="1">
          <a:off x="13512800" y="68788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 xmlns:a16="http://schemas.microsoft.com/office/drawing/2014/main" id="{00000000-0008-0000-0300-000092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10" name="公債費負担の状況該当値テキスト">
          <a:extLst>
            <a:ext uri="{FF2B5EF4-FFF2-40B4-BE49-F238E27FC236}">
              <a16:creationId xmlns="" xmlns:a16="http://schemas.microsoft.com/office/drawing/2014/main" id="{00000000-0008-0000-0300-00009A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117348</xdr:rowOff>
    </xdr:from>
    <xdr:to>
      <xdr:col>73</xdr:col>
      <xdr:colOff>44450</xdr:colOff>
      <xdr:row>40</xdr:row>
      <xdr:rowOff>47498</xdr:rowOff>
    </xdr:to>
    <xdr:sp macro="" textlink="">
      <xdr:nvSpPr>
        <xdr:cNvPr id="413" name="楕円 412">
          <a:extLst>
            <a:ext uri="{FF2B5EF4-FFF2-40B4-BE49-F238E27FC236}">
              <a16:creationId xmlns="" xmlns:a16="http://schemas.microsoft.com/office/drawing/2014/main" id="{00000000-0008-0000-0300-00009D010000}"/>
            </a:ext>
          </a:extLst>
        </xdr:cNvPr>
        <xdr:cNvSpPr/>
      </xdr:nvSpPr>
      <xdr:spPr>
        <a:xfrm>
          <a:off x="15240000" y="68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57675</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4909800" y="65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15" name="楕円 414">
          <a:extLst>
            <a:ext uri="{FF2B5EF4-FFF2-40B4-BE49-F238E27FC236}">
              <a16:creationId xmlns="" xmlns:a16="http://schemas.microsoft.com/office/drawing/2014/main" id="{00000000-0008-0000-0300-00009F010000}"/>
            </a:ext>
          </a:extLst>
        </xdr:cNvPr>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417" name="楕円 416">
          <a:extLst>
            <a:ext uri="{FF2B5EF4-FFF2-40B4-BE49-F238E27FC236}">
              <a16:creationId xmlns="" xmlns:a16="http://schemas.microsoft.com/office/drawing/2014/main" id="{00000000-0008-0000-0300-0000A1010000}"/>
            </a:ext>
          </a:extLst>
        </xdr:cNvPr>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過疎対策事業債等の起債による地方債残高の増などにより将来負担額は前年度よりも増となったが，充当可能財源等についても財政調整基金の残高増等により増え，将来負担額よりも充当可能財源等が上回ったため，前年度と同様に将来負担比率は算定されなか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過疎地域に指定されたことにより，過疎対策事業債の発行による地方債残高の増加が見込まれるが，適正な起債管理や充当可能基金への積立等による適正な基金管理を行い，財政健全化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 xmlns:a16="http://schemas.microsoft.com/office/drawing/2014/main" id="{00000000-0008-0000-0300-0000C201000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16,063
15,697
24.90
5,686,666
5,452,237
228,162
3,663,090
4,907,050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人件費については，前年度と比較して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ポイント減となったが，依然として類似団体平均と比べると高い水準となっている。これは，職員の平均年齢が高いことが影響しているものと考えられる。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今後も退職者の再任用での登用が見込まれることから，正職員や会計年度任用職員も含めた適正な人員管理に努めていく。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115570</xdr:rowOff>
    </xdr:from>
    <xdr:to>
      <xdr:col>24</xdr:col>
      <xdr:colOff>25400</xdr:colOff>
      <xdr:row>39</xdr:row>
      <xdr:rowOff>133858</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8021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101854</xdr:rowOff>
    </xdr:from>
    <xdr:to>
      <xdr:col>19</xdr:col>
      <xdr:colOff>187325</xdr:colOff>
      <xdr:row>39</xdr:row>
      <xdr:rowOff>133858</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a:off x="3098800" y="67884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97282</xdr:rowOff>
    </xdr:from>
    <xdr:to>
      <xdr:col>15</xdr:col>
      <xdr:colOff>98425</xdr:colOff>
      <xdr:row>39</xdr:row>
      <xdr:rowOff>101854</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a:off x="2209800" y="67838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42418</xdr:rowOff>
    </xdr:from>
    <xdr:to>
      <xdr:col>11</xdr:col>
      <xdr:colOff>9525</xdr:colOff>
      <xdr:row>39</xdr:row>
      <xdr:rowOff>97282</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a:off x="1320800" y="67289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64770</xdr:rowOff>
    </xdr:from>
    <xdr:to>
      <xdr:col>24</xdr:col>
      <xdr:colOff>76200</xdr:colOff>
      <xdr:row>39</xdr:row>
      <xdr:rowOff>166370</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36847</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83058</xdr:rowOff>
    </xdr:from>
    <xdr:to>
      <xdr:col>20</xdr:col>
      <xdr:colOff>38100</xdr:colOff>
      <xdr:row>40</xdr:row>
      <xdr:rowOff>13208</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169435</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51054</xdr:rowOff>
    </xdr:from>
    <xdr:to>
      <xdr:col>15</xdr:col>
      <xdr:colOff>149225</xdr:colOff>
      <xdr:row>39</xdr:row>
      <xdr:rowOff>152654</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137431</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46482</xdr:rowOff>
    </xdr:from>
    <xdr:to>
      <xdr:col>11</xdr:col>
      <xdr:colOff>60325</xdr:colOff>
      <xdr:row>39</xdr:row>
      <xdr:rowOff>148082</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132859</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163068</xdr:rowOff>
    </xdr:from>
    <xdr:to>
      <xdr:col>6</xdr:col>
      <xdr:colOff>171450</xdr:colOff>
      <xdr:row>39</xdr:row>
      <xdr:rowOff>93218</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77995</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物件費については，類似団体平均との比較では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要因としては，学習指導要綱の改正に伴い，小学校の教師用指導書を購入したことが挙げられる。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今後も，引き続き徹底した経常経費の見直しを行い，物件費の削減に努めていく。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88900</xdr:rowOff>
    </xdr:to>
    <xdr:cxnSp macro="">
      <xdr:nvCxnSpPr>
        <xdr:cNvPr id="125" name="直線コネクタ 124">
          <a:extLst>
            <a:ext uri="{FF2B5EF4-FFF2-40B4-BE49-F238E27FC236}">
              <a16:creationId xmlns="" xmlns:a16="http://schemas.microsoft.com/office/drawing/2014/main" id="{00000000-0008-0000-0400-00007D000000}"/>
            </a:ext>
          </a:extLst>
        </xdr:cNvPr>
        <xdr:cNvCxnSpPr/>
      </xdr:nvCxnSpPr>
      <xdr:spPr>
        <a:xfrm>
          <a:off x="15671800" y="278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43180</xdr:rowOff>
    </xdr:to>
    <xdr:cxnSp macro="">
      <xdr:nvCxnSpPr>
        <xdr:cNvPr id="128" name="直線コネクタ 127">
          <a:extLst>
            <a:ext uri="{FF2B5EF4-FFF2-40B4-BE49-F238E27FC236}">
              <a16:creationId xmlns="" xmlns:a16="http://schemas.microsoft.com/office/drawing/2014/main" id="{00000000-0008-0000-0400-000080000000}"/>
            </a:ext>
          </a:extLst>
        </xdr:cNvPr>
        <xdr:cNvCxnSpPr/>
      </xdr:nvCxnSpPr>
      <xdr:spPr>
        <a:xfrm>
          <a:off x="14782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81280</xdr:rowOff>
    </xdr:to>
    <xdr:cxnSp macro="">
      <xdr:nvCxnSpPr>
        <xdr:cNvPr id="131" name="直線コネクタ 130">
          <a:extLst>
            <a:ext uri="{FF2B5EF4-FFF2-40B4-BE49-F238E27FC236}">
              <a16:creationId xmlns="" xmlns:a16="http://schemas.microsoft.com/office/drawing/2014/main" id="{00000000-0008-0000-0400-000083000000}"/>
            </a:ext>
          </a:extLst>
        </xdr:cNvPr>
        <xdr:cNvCxnSpPr/>
      </xdr:nvCxnSpPr>
      <xdr:spPr>
        <a:xfrm flipV="1">
          <a:off x="13893800" y="2740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16</xdr:row>
      <xdr:rowOff>81280</xdr:rowOff>
    </xdr:to>
    <xdr:cxnSp macro="">
      <xdr:nvCxnSpPr>
        <xdr:cNvPr id="134" name="直線コネクタ 133">
          <a:extLst>
            <a:ext uri="{FF2B5EF4-FFF2-40B4-BE49-F238E27FC236}">
              <a16:creationId xmlns="" xmlns:a16="http://schemas.microsoft.com/office/drawing/2014/main" id="{00000000-0008-0000-0400-000086000000}"/>
            </a:ext>
          </a:extLst>
        </xdr:cNvPr>
        <xdr:cNvCxnSpPr/>
      </xdr:nvCxnSpPr>
      <xdr:spPr>
        <a:xfrm>
          <a:off x="13004800" y="26492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 xmlns:a16="http://schemas.microsoft.com/office/drawing/2014/main" id="{00000000-0008-0000-0400-000090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a:extLst>
            <a:ext uri="{FF2B5EF4-FFF2-40B4-BE49-F238E27FC236}">
              <a16:creationId xmlns="" xmlns:a16="http://schemas.microsoft.com/office/drawing/2014/main" id="{00000000-0008-0000-0400-000091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7" name="テキスト ボックス 146">
          <a:extLst>
            <a:ext uri="{FF2B5EF4-FFF2-40B4-BE49-F238E27FC236}">
              <a16:creationId xmlns="" xmlns:a16="http://schemas.microsoft.com/office/drawing/2014/main" id="{00000000-0008-0000-0400-000093000000}"/>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扶助費については，前年度と比較して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ポイント増となり，類似団体平均との比較においても</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少子化により子どもの人数が減少し，児童手当や保育所委託料，施設型給付費などが減少したものの，自立支援給付費や障害児施設措置費給付費などの障害者に係る給付費が増加した影響で増となった。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扶助費は社会保障にかかわる費用であり，今後増大していくことが見込まれるが，国や県との制度内容との整合を図りながら，適正な執行に努めていく。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64407</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3987800" y="9483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162378</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3098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162378</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2209800" y="94506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20865</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320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157134</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41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繰出金については，前年度と比較して</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ポイント増となり，類似団体平均と比較しても</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ポイント高い水準となった。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下水道事業特別会計における雨水路維持管理工事費の増や後期高齢者医療特別会計における後期高齢者医療広域連合納付金の増に伴い，繰出金が特に大きく増加している。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より一層の使用料・保険料の徴収強化や歳出削減に向けた取り組みに努めていく。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104140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5671800" y="9903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130810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4782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123190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flipV="1">
          <a:off x="13893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123190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812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補助費等については，前年度と比較して</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ポイント減となり，類似団体平均と比較しても</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ポイント低い水準となった。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要因としては，利根地区土地改良事業負担金の一部が支払い終了に伴い減となったことが挙げられる。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今後も，各種補助金等の必要性を検証し，補助費等の抑制に努めていく。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69850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5671800" y="63266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a:extLst>
            <a:ext uri="{FF2B5EF4-FFF2-40B4-BE49-F238E27FC236}">
              <a16:creationId xmlns="" xmlns:a16="http://schemas.microsoft.com/office/drawing/2014/main" id="{00000000-0008-0000-0400-000034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69850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4782800" y="6404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60706</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3893800" y="6349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5842</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3004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7" name="補助費等該当値テキスト">
          <a:extLst>
            <a:ext uri="{FF2B5EF4-FFF2-40B4-BE49-F238E27FC236}">
              <a16:creationId xmlns="" xmlns:a16="http://schemas.microsoft.com/office/drawing/2014/main" id="{00000000-0008-0000-0400-000047010000}"/>
            </a:ext>
          </a:extLst>
        </xdr:cNvPr>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公債費については，前年度と比較して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ポイント減となり，類似団体平均との比較においても</a:t>
          </a:r>
          <a:r>
            <a:rPr kumimoji="1" lang="en-US" altLang="ja-JP" sz="1100">
              <a:latin typeface="ＭＳ Ｐゴシック" panose="020B0600070205080204" pitchFamily="50" charset="-128"/>
              <a:ea typeface="ＭＳ Ｐゴシック" panose="020B0600070205080204" pitchFamily="50" charset="-128"/>
            </a:rPr>
            <a:t>5.9</a:t>
          </a:r>
          <a:r>
            <a:rPr kumimoji="1" lang="ja-JP" altLang="en-US" sz="1100">
              <a:latin typeface="ＭＳ Ｐゴシック" panose="020B0600070205080204" pitchFamily="50" charset="-128"/>
              <a:ea typeface="ＭＳ Ｐゴシック" panose="020B0600070205080204" pitchFamily="50" charset="-128"/>
            </a:rPr>
            <a:t>ポイント低い水準を維持している。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要因としては平成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年度借入の減税補てん債や平成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借入の臨時財政対策債の償還終了が挙げられる。ただし今後は，小中学校大規模改造工事事業債や過疎対策事業債の元金償還開始により公債費が増加に転じる可能性もある。普通建設事業の必要性や費用対効果等を十分考慮し，適正な起債管理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75</xdr:row>
      <xdr:rowOff>152146</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3987800" y="13006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152146</xdr:rowOff>
    </xdr:from>
    <xdr:to>
      <xdr:col>19</xdr:col>
      <xdr:colOff>187325</xdr:colOff>
      <xdr:row>76</xdr:row>
      <xdr:rowOff>3556</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3098800" y="13010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xdr:rowOff>
    </xdr:from>
    <xdr:to>
      <xdr:col>15</xdr:col>
      <xdr:colOff>98425</xdr:colOff>
      <xdr:row>76</xdr:row>
      <xdr:rowOff>12700</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2209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12700</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a:off x="1320800" y="130291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4" name="楕円 383">
          <a:extLst>
            <a:ext uri="{FF2B5EF4-FFF2-40B4-BE49-F238E27FC236}">
              <a16:creationId xmlns="" xmlns:a16="http://schemas.microsoft.com/office/drawing/2014/main" id="{00000000-0008-0000-0400-00008001000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5" name="公債費該当値テキスト">
          <a:extLst>
            <a:ext uri="{FF2B5EF4-FFF2-40B4-BE49-F238E27FC236}">
              <a16:creationId xmlns="" xmlns:a16="http://schemas.microsoft.com/office/drawing/2014/main" id="{00000000-0008-0000-0400-000081010000}"/>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101346</xdr:rowOff>
    </xdr:from>
    <xdr:to>
      <xdr:col>20</xdr:col>
      <xdr:colOff>38100</xdr:colOff>
      <xdr:row>76</xdr:row>
      <xdr:rowOff>31496</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41673</xdr:rowOff>
    </xdr:from>
    <xdr:ext cx="7366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ポイント増となり，類似団体平均と比較しても依然として高い水準となっている。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令和元年度においては，特に障害者給付の増に伴う扶助費の増や，下水道事業特別会計や後期高齢者医療特別会計への繰出金が増となったことが主な要因である。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今後は，経常経費に占める割合の高い人件費や繰出金を中心に改善を図るなど，経常経費の削減に努めていく。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30662</xdr:rowOff>
    </xdr:from>
    <xdr:to>
      <xdr:col>82</xdr:col>
      <xdr:colOff>107950</xdr:colOff>
      <xdr:row>79</xdr:row>
      <xdr:rowOff>40458</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5671800" y="1357521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55171</xdr:rowOff>
    </xdr:from>
    <xdr:ext cx="762000" cy="259045"/>
    <xdr:sp macro="" textlink="">
      <xdr:nvSpPr>
        <xdr:cNvPr id="429" name="公債費以外平均値テキスト">
          <a:extLst>
            <a:ext uri="{FF2B5EF4-FFF2-40B4-BE49-F238E27FC236}">
              <a16:creationId xmlns="" xmlns:a16="http://schemas.microsoft.com/office/drawing/2014/main" id="{00000000-0008-0000-0400-0000AD010000}"/>
            </a:ext>
          </a:extLst>
        </xdr:cNvPr>
        <xdr:cNvSpPr txBox="1"/>
      </xdr:nvSpPr>
      <xdr:spPr>
        <a:xfrm>
          <a:off x="16598900" y="1308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4536</xdr:rowOff>
    </xdr:from>
    <xdr:to>
      <xdr:col>78</xdr:col>
      <xdr:colOff>69850</xdr:colOff>
      <xdr:row>79</xdr:row>
      <xdr:rowOff>30662</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4782800" y="135490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a:extLst>
            <a:ext uri="{FF2B5EF4-FFF2-40B4-BE49-F238E27FC236}">
              <a16:creationId xmlns="" xmlns:a16="http://schemas.microsoft.com/office/drawing/2014/main" id="{00000000-0008-0000-0400-0000B1010000}"/>
            </a:ext>
          </a:extLst>
        </xdr:cNvPr>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133531</xdr:rowOff>
    </xdr:from>
    <xdr:to>
      <xdr:col>73</xdr:col>
      <xdr:colOff>180975</xdr:colOff>
      <xdr:row>79</xdr:row>
      <xdr:rowOff>4536</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3893800" y="1350663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133531</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3004800" y="1334008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 xmlns:a16="http://schemas.microsoft.com/office/drawing/2014/main" id="{00000000-0008-0000-0400-0000B8010000}"/>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161108</xdr:rowOff>
    </xdr:from>
    <xdr:to>
      <xdr:col>82</xdr:col>
      <xdr:colOff>158750</xdr:colOff>
      <xdr:row>79</xdr:row>
      <xdr:rowOff>91258</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64592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133185</xdr:rowOff>
    </xdr:from>
    <xdr:ext cx="762000" cy="259045"/>
    <xdr:sp macro="" textlink="">
      <xdr:nvSpPr>
        <xdr:cNvPr id="448" name="公債費以外該当値テキスト">
          <a:extLst>
            <a:ext uri="{FF2B5EF4-FFF2-40B4-BE49-F238E27FC236}">
              <a16:creationId xmlns="" xmlns:a16="http://schemas.microsoft.com/office/drawing/2014/main" id="{00000000-0008-0000-0400-0000C0010000}"/>
            </a:ext>
          </a:extLst>
        </xdr:cNvPr>
        <xdr:cNvSpPr txBox="1"/>
      </xdr:nvSpPr>
      <xdr:spPr>
        <a:xfrm>
          <a:off x="165989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151312</xdr:rowOff>
    </xdr:from>
    <xdr:to>
      <xdr:col>78</xdr:col>
      <xdr:colOff>120650</xdr:colOff>
      <xdr:row>79</xdr:row>
      <xdr:rowOff>81462</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5621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66239</xdr:rowOff>
    </xdr:from>
    <xdr:ext cx="7366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5290800" y="1361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125186</xdr:rowOff>
    </xdr:from>
    <xdr:to>
      <xdr:col>74</xdr:col>
      <xdr:colOff>31750</xdr:colOff>
      <xdr:row>79</xdr:row>
      <xdr:rowOff>55336</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4732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40113</xdr:rowOff>
    </xdr:from>
    <xdr:ext cx="762000" cy="259045"/>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4401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82731</xdr:rowOff>
    </xdr:from>
    <xdr:to>
      <xdr:col>69</xdr:col>
      <xdr:colOff>142875</xdr:colOff>
      <xdr:row>79</xdr:row>
      <xdr:rowOff>12881</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3843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169108</xdr:rowOff>
    </xdr:from>
    <xdr:ext cx="7620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3512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12221</xdr:rowOff>
    </xdr:from>
    <xdr:to>
      <xdr:col>29</xdr:col>
      <xdr:colOff>127000</xdr:colOff>
      <xdr:row>17</xdr:row>
      <xdr:rowOff>40078</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bwMode="auto">
        <a:xfrm flipV="1">
          <a:off x="5003800" y="2974496"/>
          <a:ext cx="647700" cy="2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40078</xdr:rowOff>
    </xdr:from>
    <xdr:to>
      <xdr:col>26</xdr:col>
      <xdr:colOff>50800</xdr:colOff>
      <xdr:row>17</xdr:row>
      <xdr:rowOff>77535</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bwMode="auto">
        <a:xfrm flipV="1">
          <a:off x="4305300" y="3002353"/>
          <a:ext cx="698500" cy="37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77535</xdr:rowOff>
    </xdr:from>
    <xdr:to>
      <xdr:col>22</xdr:col>
      <xdr:colOff>114300</xdr:colOff>
      <xdr:row>17</xdr:row>
      <xdr:rowOff>141919</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bwMode="auto">
        <a:xfrm flipV="1">
          <a:off x="3606800" y="3039810"/>
          <a:ext cx="698500" cy="64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141919</xdr:rowOff>
    </xdr:from>
    <xdr:to>
      <xdr:col>18</xdr:col>
      <xdr:colOff>177800</xdr:colOff>
      <xdr:row>18</xdr:row>
      <xdr:rowOff>34967</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bwMode="auto">
        <a:xfrm flipV="1">
          <a:off x="2908300" y="3104194"/>
          <a:ext cx="698500" cy="6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132871</xdr:rowOff>
    </xdr:from>
    <xdr:to>
      <xdr:col>29</xdr:col>
      <xdr:colOff>177800</xdr:colOff>
      <xdr:row>17</xdr:row>
      <xdr:rowOff>63021</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5600700" y="2923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104948</xdr:rowOff>
    </xdr:from>
    <xdr:ext cx="762000" cy="25904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740400" y="289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160728</xdr:rowOff>
    </xdr:from>
    <xdr:to>
      <xdr:col>26</xdr:col>
      <xdr:colOff>101600</xdr:colOff>
      <xdr:row>17</xdr:row>
      <xdr:rowOff>90878</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953000" y="295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75655</xdr:rowOff>
    </xdr:from>
    <xdr:ext cx="7366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622800" y="3037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26735</xdr:rowOff>
    </xdr:from>
    <xdr:to>
      <xdr:col>22</xdr:col>
      <xdr:colOff>165100</xdr:colOff>
      <xdr:row>17</xdr:row>
      <xdr:rowOff>128335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4254500" y="298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113112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924300" y="307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91119</xdr:rowOff>
    </xdr:from>
    <xdr:to>
      <xdr:col>19</xdr:col>
      <xdr:colOff>38100</xdr:colOff>
      <xdr:row>18</xdr:row>
      <xdr:rowOff>21269</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3556000" y="3053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6046</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3225800" y="313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155617</xdr:rowOff>
    </xdr:from>
    <xdr:to>
      <xdr:col>15</xdr:col>
      <xdr:colOff>101600</xdr:colOff>
      <xdr:row>18</xdr:row>
      <xdr:rowOff>85767</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bwMode="auto">
        <a:xfrm>
          <a:off x="2857500" y="311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70544</xdr:rowOff>
    </xdr:from>
    <xdr:ext cx="762000" cy="25904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527300" y="320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147974</xdr:rowOff>
    </xdr:from>
    <xdr:to>
      <xdr:col>29</xdr:col>
      <xdr:colOff>127000</xdr:colOff>
      <xdr:row>36</xdr:row>
      <xdr:rowOff>153956</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003800" y="7101224"/>
          <a:ext cx="6477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147974</xdr:rowOff>
    </xdr:from>
    <xdr:to>
      <xdr:col>26</xdr:col>
      <xdr:colOff>50800</xdr:colOff>
      <xdr:row>36</xdr:row>
      <xdr:rowOff>149136</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4305300" y="7101224"/>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134410</xdr:rowOff>
    </xdr:from>
    <xdr:to>
      <xdr:col>22</xdr:col>
      <xdr:colOff>114300</xdr:colOff>
      <xdr:row>36</xdr:row>
      <xdr:rowOff>149136</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3606800" y="7087660"/>
          <a:ext cx="698500" cy="1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124390</xdr:rowOff>
    </xdr:from>
    <xdr:to>
      <xdr:col>18</xdr:col>
      <xdr:colOff>177800</xdr:colOff>
      <xdr:row>36</xdr:row>
      <xdr:rowOff>134410</xdr:rowOff>
    </xdr:to>
    <xdr:cxnSp macro="">
      <xdr:nvCxnSpPr>
        <xdr:cNvPr id="122" name="直線コネクタ 121">
          <a:extLst>
            <a:ext uri="{FF2B5EF4-FFF2-40B4-BE49-F238E27FC236}">
              <a16:creationId xmlns="" xmlns:a16="http://schemas.microsoft.com/office/drawing/2014/main" id="{00000000-0008-0000-0500-00007A000000}"/>
            </a:ext>
          </a:extLst>
        </xdr:cNvPr>
        <xdr:cNvCxnSpPr/>
      </xdr:nvCxnSpPr>
      <xdr:spPr bwMode="auto">
        <a:xfrm>
          <a:off x="2908300" y="7077640"/>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 xmlns:a16="http://schemas.microsoft.com/office/drawing/2014/main" id="{00000000-0008-0000-0500-00007D000000}"/>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103156</xdr:rowOff>
    </xdr:from>
    <xdr:to>
      <xdr:col>29</xdr:col>
      <xdr:colOff>177800</xdr:colOff>
      <xdr:row>37</xdr:row>
      <xdr:rowOff>33306</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5600700" y="705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75233</xdr:rowOff>
    </xdr:from>
    <xdr:ext cx="762000" cy="259045"/>
    <xdr:sp macro="" textlink="">
      <xdr:nvSpPr>
        <xdr:cNvPr id="133" name="人口1人当たり決算額の推移該当値テキスト445">
          <a:extLst>
            <a:ext uri="{FF2B5EF4-FFF2-40B4-BE49-F238E27FC236}">
              <a16:creationId xmlns="" xmlns:a16="http://schemas.microsoft.com/office/drawing/2014/main" id="{00000000-0008-0000-0500-000085000000}"/>
            </a:ext>
          </a:extLst>
        </xdr:cNvPr>
        <xdr:cNvSpPr txBox="1"/>
      </xdr:nvSpPr>
      <xdr:spPr>
        <a:xfrm>
          <a:off x="5740400" y="702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97174</xdr:rowOff>
    </xdr:from>
    <xdr:to>
      <xdr:col>26</xdr:col>
      <xdr:colOff>101600</xdr:colOff>
      <xdr:row>37</xdr:row>
      <xdr:rowOff>27324</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953000" y="705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12101</xdr:rowOff>
    </xdr:from>
    <xdr:ext cx="7366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4622800" y="713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98336</xdr:rowOff>
    </xdr:from>
    <xdr:to>
      <xdr:col>22</xdr:col>
      <xdr:colOff>165100</xdr:colOff>
      <xdr:row>37</xdr:row>
      <xdr:rowOff>28486</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4254500" y="705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13263</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924300" y="71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83610</xdr:rowOff>
    </xdr:from>
    <xdr:to>
      <xdr:col>19</xdr:col>
      <xdr:colOff>38100</xdr:colOff>
      <xdr:row>37</xdr:row>
      <xdr:rowOff>13760</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3556000" y="703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169987</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3225800" y="71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73590</xdr:rowOff>
    </xdr:from>
    <xdr:to>
      <xdr:col>15</xdr:col>
      <xdr:colOff>101600</xdr:colOff>
      <xdr:row>37</xdr:row>
      <xdr:rowOff>3740</xdr:rowOff>
    </xdr:to>
    <xdr:sp macro="" textlink="">
      <xdr:nvSpPr>
        <xdr:cNvPr id="140" name="楕円 139">
          <a:extLst>
            <a:ext uri="{FF2B5EF4-FFF2-40B4-BE49-F238E27FC236}">
              <a16:creationId xmlns="" xmlns:a16="http://schemas.microsoft.com/office/drawing/2014/main" id="{00000000-0008-0000-0500-00008C000000}"/>
            </a:ext>
          </a:extLst>
        </xdr:cNvPr>
        <xdr:cNvSpPr/>
      </xdr:nvSpPr>
      <xdr:spPr bwMode="auto">
        <a:xfrm>
          <a:off x="2857500" y="702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159967</xdr:rowOff>
    </xdr:from>
    <xdr:ext cx="762000" cy="259045"/>
    <xdr:sp macro="" textlink="">
      <xdr:nvSpPr>
        <xdr:cNvPr id="141" name="テキスト ボックス 140">
          <a:extLst>
            <a:ext uri="{FF2B5EF4-FFF2-40B4-BE49-F238E27FC236}">
              <a16:creationId xmlns="" xmlns:a16="http://schemas.microsoft.com/office/drawing/2014/main" id="{00000000-0008-0000-0500-00008D000000}"/>
            </a:ext>
          </a:extLst>
        </xdr:cNvPr>
        <xdr:cNvSpPr txBox="1"/>
      </xdr:nvSpPr>
      <xdr:spPr>
        <a:xfrm>
          <a:off x="2527300" y="711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16,063
15,697
24.90
5,686,666
5,452,237
228,162
3,663,090
4,907,050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135846</xdr:rowOff>
    </xdr:from>
    <xdr:to>
      <xdr:col>24</xdr:col>
      <xdr:colOff>63500</xdr:colOff>
      <xdr:row>35</xdr:row>
      <xdr:rowOff>146803</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6136596"/>
          <a:ext cx="8382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146803</xdr:rowOff>
    </xdr:from>
    <xdr:to>
      <xdr:col>19</xdr:col>
      <xdr:colOff>177800</xdr:colOff>
      <xdr:row>35</xdr:row>
      <xdr:rowOff>169549</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614755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169549</xdr:rowOff>
    </xdr:from>
    <xdr:to>
      <xdr:col>15</xdr:col>
      <xdr:colOff>50800</xdr:colOff>
      <xdr:row>36</xdr:row>
      <xdr:rowOff>46186</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6170299"/>
          <a:ext cx="889000" cy="4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46186</xdr:rowOff>
    </xdr:from>
    <xdr:to>
      <xdr:col>10</xdr:col>
      <xdr:colOff>114300</xdr:colOff>
      <xdr:row>36</xdr:row>
      <xdr:rowOff>46905</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6218386"/>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85046</xdr:rowOff>
    </xdr:from>
    <xdr:to>
      <xdr:col>24</xdr:col>
      <xdr:colOff>114300</xdr:colOff>
      <xdr:row>36</xdr:row>
      <xdr:rowOff>15196</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6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63473</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606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96003</xdr:rowOff>
    </xdr:from>
    <xdr:to>
      <xdr:col>20</xdr:col>
      <xdr:colOff>38100</xdr:colOff>
      <xdr:row>36</xdr:row>
      <xdr:rowOff>26153</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60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17280</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618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118749</xdr:rowOff>
    </xdr:from>
    <xdr:to>
      <xdr:col>15</xdr:col>
      <xdr:colOff>101600</xdr:colOff>
      <xdr:row>36</xdr:row>
      <xdr:rowOff>48899</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61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40026</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62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166836</xdr:rowOff>
    </xdr:from>
    <xdr:to>
      <xdr:col>10</xdr:col>
      <xdr:colOff>165100</xdr:colOff>
      <xdr:row>36</xdr:row>
      <xdr:rowOff>96986</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16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88113</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626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167555</xdr:rowOff>
    </xdr:from>
    <xdr:to>
      <xdr:col>6</xdr:col>
      <xdr:colOff>38100</xdr:colOff>
      <xdr:row>36</xdr:row>
      <xdr:rowOff>97705</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16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88832</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626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161825</xdr:rowOff>
    </xdr:from>
    <xdr:to>
      <xdr:col>24</xdr:col>
      <xdr:colOff>63500</xdr:colOff>
      <xdr:row>59</xdr:row>
      <xdr:rowOff>12206</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3797300" y="10105925"/>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12206</xdr:rowOff>
    </xdr:from>
    <xdr:to>
      <xdr:col>19</xdr:col>
      <xdr:colOff>177800</xdr:colOff>
      <xdr:row>59</xdr:row>
      <xdr:rowOff>43394</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908300" y="10127756"/>
          <a:ext cx="8890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165271</xdr:rowOff>
    </xdr:from>
    <xdr:to>
      <xdr:col>15</xdr:col>
      <xdr:colOff>50800</xdr:colOff>
      <xdr:row>59</xdr:row>
      <xdr:rowOff>43394</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a:off x="2019300" y="10109371"/>
          <a:ext cx="8890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165271</xdr:rowOff>
    </xdr:from>
    <xdr:to>
      <xdr:col>10</xdr:col>
      <xdr:colOff>114300</xdr:colOff>
      <xdr:row>59</xdr:row>
      <xdr:rowOff>129005</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flipV="1">
          <a:off x="1130300" y="10109371"/>
          <a:ext cx="889000" cy="13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111025</xdr:rowOff>
    </xdr:from>
    <xdr:to>
      <xdr:col>24</xdr:col>
      <xdr:colOff>114300</xdr:colOff>
      <xdr:row>59</xdr:row>
      <xdr:rowOff>41175</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100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25952</xdr:rowOff>
    </xdr:from>
    <xdr:ext cx="534377"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97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132856</xdr:rowOff>
    </xdr:from>
    <xdr:to>
      <xdr:col>20</xdr:col>
      <xdr:colOff>38100</xdr:colOff>
      <xdr:row>59</xdr:row>
      <xdr:rowOff>63006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1007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54133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530111" y="101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164044</xdr:rowOff>
    </xdr:from>
    <xdr:to>
      <xdr:col>15</xdr:col>
      <xdr:colOff>101600</xdr:colOff>
      <xdr:row>59</xdr:row>
      <xdr:rowOff>94194</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101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85321</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41111" y="1020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114471</xdr:rowOff>
    </xdr:from>
    <xdr:to>
      <xdr:col>10</xdr:col>
      <xdr:colOff>165100</xdr:colOff>
      <xdr:row>59</xdr:row>
      <xdr:rowOff>44621</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100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35748</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52111" y="1015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78205</xdr:rowOff>
    </xdr:from>
    <xdr:to>
      <xdr:col>6</xdr:col>
      <xdr:colOff>38100</xdr:colOff>
      <xdr:row>60</xdr:row>
      <xdr:rowOff>8355</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101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170932</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63111" y="1028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33286</xdr:rowOff>
    </xdr:from>
    <xdr:to>
      <xdr:col>24</xdr:col>
      <xdr:colOff>63500</xdr:colOff>
      <xdr:row>78</xdr:row>
      <xdr:rowOff>43459</xdr:rowOff>
    </xdr:to>
    <xdr:cxnSp macro="">
      <xdr:nvCxnSpPr>
        <xdr:cNvPr id="180" name="直線コネクタ 179">
          <a:extLst>
            <a:ext uri="{FF2B5EF4-FFF2-40B4-BE49-F238E27FC236}">
              <a16:creationId xmlns="" xmlns:a16="http://schemas.microsoft.com/office/drawing/2014/main" id="{00000000-0008-0000-0600-0000B4000000}"/>
            </a:ext>
          </a:extLst>
        </xdr:cNvPr>
        <xdr:cNvCxnSpPr/>
      </xdr:nvCxnSpPr>
      <xdr:spPr>
        <a:xfrm flipV="1">
          <a:off x="3797300" y="13406386"/>
          <a:ext cx="8382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43459</xdr:rowOff>
    </xdr:from>
    <xdr:to>
      <xdr:col>19</xdr:col>
      <xdr:colOff>177800</xdr:colOff>
      <xdr:row>78</xdr:row>
      <xdr:rowOff>51042</xdr:rowOff>
    </xdr:to>
    <xdr:cxnSp macro="">
      <xdr:nvCxnSpPr>
        <xdr:cNvPr id="183" name="直線コネクタ 182">
          <a:extLst>
            <a:ext uri="{FF2B5EF4-FFF2-40B4-BE49-F238E27FC236}">
              <a16:creationId xmlns="" xmlns:a16="http://schemas.microsoft.com/office/drawing/2014/main" id="{00000000-0008-0000-0600-0000B7000000}"/>
            </a:ext>
          </a:extLst>
        </xdr:cNvPr>
        <xdr:cNvCxnSpPr/>
      </xdr:nvCxnSpPr>
      <xdr:spPr>
        <a:xfrm flipV="1">
          <a:off x="2908300" y="13416559"/>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51042</xdr:rowOff>
    </xdr:from>
    <xdr:to>
      <xdr:col>15</xdr:col>
      <xdr:colOff>50800</xdr:colOff>
      <xdr:row>78</xdr:row>
      <xdr:rowOff>53403</xdr:rowOff>
    </xdr:to>
    <xdr:cxnSp macro="">
      <xdr:nvCxnSpPr>
        <xdr:cNvPr id="186" name="直線コネクタ 185">
          <a:extLst>
            <a:ext uri="{FF2B5EF4-FFF2-40B4-BE49-F238E27FC236}">
              <a16:creationId xmlns="" xmlns:a16="http://schemas.microsoft.com/office/drawing/2014/main" id="{00000000-0008-0000-0600-0000BA000000}"/>
            </a:ext>
          </a:extLst>
        </xdr:cNvPr>
        <xdr:cNvCxnSpPr/>
      </xdr:nvCxnSpPr>
      <xdr:spPr>
        <a:xfrm flipV="1">
          <a:off x="2019300" y="13424142"/>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53403</xdr:rowOff>
    </xdr:from>
    <xdr:to>
      <xdr:col>10</xdr:col>
      <xdr:colOff>114300</xdr:colOff>
      <xdr:row>78</xdr:row>
      <xdr:rowOff>89142</xdr:rowOff>
    </xdr:to>
    <xdr:cxnSp macro="">
      <xdr:nvCxnSpPr>
        <xdr:cNvPr id="189" name="直線コネクタ 188">
          <a:extLst>
            <a:ext uri="{FF2B5EF4-FFF2-40B4-BE49-F238E27FC236}">
              <a16:creationId xmlns="" xmlns:a16="http://schemas.microsoft.com/office/drawing/2014/main" id="{00000000-0008-0000-0600-0000BD000000}"/>
            </a:ext>
          </a:extLst>
        </xdr:cNvPr>
        <xdr:cNvCxnSpPr/>
      </xdr:nvCxnSpPr>
      <xdr:spPr>
        <a:xfrm flipV="1">
          <a:off x="1130300" y="13426503"/>
          <a:ext cx="889000" cy="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 xmlns:a16="http://schemas.microsoft.com/office/drawing/2014/main" id="{00000000-0008-0000-0600-0000C0000000}"/>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153936</xdr:rowOff>
    </xdr:from>
    <xdr:to>
      <xdr:col>24</xdr:col>
      <xdr:colOff>114300</xdr:colOff>
      <xdr:row>78</xdr:row>
      <xdr:rowOff>84086</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4584700" y="133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132363</xdr:rowOff>
    </xdr:from>
    <xdr:ext cx="469744" cy="259045"/>
    <xdr:sp macro="" textlink="">
      <xdr:nvSpPr>
        <xdr:cNvPr id="200" name="維持補修費該当値テキスト">
          <a:extLst>
            <a:ext uri="{FF2B5EF4-FFF2-40B4-BE49-F238E27FC236}">
              <a16:creationId xmlns="" xmlns:a16="http://schemas.microsoft.com/office/drawing/2014/main" id="{00000000-0008-0000-0600-0000C8000000}"/>
            </a:ext>
          </a:extLst>
        </xdr:cNvPr>
        <xdr:cNvSpPr txBox="1"/>
      </xdr:nvSpPr>
      <xdr:spPr>
        <a:xfrm>
          <a:off x="4686300" y="133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164109</xdr:rowOff>
    </xdr:from>
    <xdr:to>
      <xdr:col>20</xdr:col>
      <xdr:colOff>38100</xdr:colOff>
      <xdr:row>78</xdr:row>
      <xdr:rowOff>94259</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3746500" y="1336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85386</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3562428" y="134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242</xdr:rowOff>
    </xdr:from>
    <xdr:to>
      <xdr:col>15</xdr:col>
      <xdr:colOff>101600</xdr:colOff>
      <xdr:row>78</xdr:row>
      <xdr:rowOff>101842</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2857500" y="133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92969</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2673428" y="134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2603</xdr:rowOff>
    </xdr:from>
    <xdr:to>
      <xdr:col>10</xdr:col>
      <xdr:colOff>165100</xdr:colOff>
      <xdr:row>78</xdr:row>
      <xdr:rowOff>104203</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968500" y="133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95330</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1784428" y="1346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38342</xdr:rowOff>
    </xdr:from>
    <xdr:to>
      <xdr:col>6</xdr:col>
      <xdr:colOff>38100</xdr:colOff>
      <xdr:row>78</xdr:row>
      <xdr:rowOff>139942</xdr:rowOff>
    </xdr:to>
    <xdr:sp macro="" textlink="">
      <xdr:nvSpPr>
        <xdr:cNvPr id="207" name="楕円 206">
          <a:extLst>
            <a:ext uri="{FF2B5EF4-FFF2-40B4-BE49-F238E27FC236}">
              <a16:creationId xmlns="" xmlns:a16="http://schemas.microsoft.com/office/drawing/2014/main" id="{00000000-0008-0000-0600-0000CF000000}"/>
            </a:ext>
          </a:extLst>
        </xdr:cNvPr>
        <xdr:cNvSpPr/>
      </xdr:nvSpPr>
      <xdr:spPr>
        <a:xfrm>
          <a:off x="1079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131069</xdr:rowOff>
    </xdr:from>
    <xdr:ext cx="469744" cy="259045"/>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895428" y="13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38545</xdr:rowOff>
    </xdr:from>
    <xdr:to>
      <xdr:col>24</xdr:col>
      <xdr:colOff>63500</xdr:colOff>
      <xdr:row>96</xdr:row>
      <xdr:rowOff>57992</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3797300" y="16497745"/>
          <a:ext cx="8382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57649</xdr:rowOff>
    </xdr:from>
    <xdr:to>
      <xdr:col>19</xdr:col>
      <xdr:colOff>177800</xdr:colOff>
      <xdr:row>96</xdr:row>
      <xdr:rowOff>57992</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a:off x="2908300" y="1651684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149448</xdr:rowOff>
    </xdr:from>
    <xdr:to>
      <xdr:col>15</xdr:col>
      <xdr:colOff>50800</xdr:colOff>
      <xdr:row>96</xdr:row>
      <xdr:rowOff>57649</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a:off x="2019300" y="16437198"/>
          <a:ext cx="8890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149448</xdr:rowOff>
    </xdr:from>
    <xdr:to>
      <xdr:col>10</xdr:col>
      <xdr:colOff>114300</xdr:colOff>
      <xdr:row>96</xdr:row>
      <xdr:rowOff>83645</xdr:rowOff>
    </xdr:to>
    <xdr:cxnSp macro="">
      <xdr:nvCxnSpPr>
        <xdr:cNvPr id="249" name="直線コネクタ 248">
          <a:extLst>
            <a:ext uri="{FF2B5EF4-FFF2-40B4-BE49-F238E27FC236}">
              <a16:creationId xmlns="" xmlns:a16="http://schemas.microsoft.com/office/drawing/2014/main" id="{00000000-0008-0000-0600-0000F9000000}"/>
            </a:ext>
          </a:extLst>
        </xdr:cNvPr>
        <xdr:cNvCxnSpPr/>
      </xdr:nvCxnSpPr>
      <xdr:spPr>
        <a:xfrm flipV="1">
          <a:off x="1130300" y="16437198"/>
          <a:ext cx="889000" cy="1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 xmlns:a16="http://schemas.microsoft.com/office/drawing/2014/main" id="{00000000-0008-0000-0600-0000FC000000}"/>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159195</xdr:rowOff>
    </xdr:from>
    <xdr:to>
      <xdr:col>24</xdr:col>
      <xdr:colOff>114300</xdr:colOff>
      <xdr:row>96</xdr:row>
      <xdr:rowOff>89345</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4584700" y="164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137622</xdr:rowOff>
    </xdr:from>
    <xdr:ext cx="534377" cy="259045"/>
    <xdr:sp macro="" textlink="">
      <xdr:nvSpPr>
        <xdr:cNvPr id="260" name="扶助費該当値テキスト">
          <a:extLst>
            <a:ext uri="{FF2B5EF4-FFF2-40B4-BE49-F238E27FC236}">
              <a16:creationId xmlns="" xmlns:a16="http://schemas.microsoft.com/office/drawing/2014/main" id="{00000000-0008-0000-0600-000004010000}"/>
            </a:ext>
          </a:extLst>
        </xdr:cNvPr>
        <xdr:cNvSpPr txBox="1"/>
      </xdr:nvSpPr>
      <xdr:spPr>
        <a:xfrm>
          <a:off x="4686300" y="164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7192</xdr:rowOff>
    </xdr:from>
    <xdr:to>
      <xdr:col>20</xdr:col>
      <xdr:colOff>38100</xdr:colOff>
      <xdr:row>96</xdr:row>
      <xdr:rowOff>108792</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3746500" y="164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99919</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3530111" y="165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6849</xdr:rowOff>
    </xdr:from>
    <xdr:to>
      <xdr:col>15</xdr:col>
      <xdr:colOff>101600</xdr:colOff>
      <xdr:row>96</xdr:row>
      <xdr:rowOff>108449</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2857500" y="16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99576</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2641111" y="165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98648</xdr:rowOff>
    </xdr:from>
    <xdr:to>
      <xdr:col>10</xdr:col>
      <xdr:colOff>165100</xdr:colOff>
      <xdr:row>96</xdr:row>
      <xdr:rowOff>28798</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968500" y="163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19925</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1752111" y="1647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32845</xdr:rowOff>
    </xdr:from>
    <xdr:to>
      <xdr:col>6</xdr:col>
      <xdr:colOff>38100</xdr:colOff>
      <xdr:row>96</xdr:row>
      <xdr:rowOff>134445</xdr:rowOff>
    </xdr:to>
    <xdr:sp macro="" textlink="">
      <xdr:nvSpPr>
        <xdr:cNvPr id="267" name="楕円 266">
          <a:extLst>
            <a:ext uri="{FF2B5EF4-FFF2-40B4-BE49-F238E27FC236}">
              <a16:creationId xmlns="" xmlns:a16="http://schemas.microsoft.com/office/drawing/2014/main" id="{00000000-0008-0000-0600-00000B010000}"/>
            </a:ext>
          </a:extLst>
        </xdr:cNvPr>
        <xdr:cNvSpPr/>
      </xdr:nvSpPr>
      <xdr:spPr>
        <a:xfrm>
          <a:off x="1079500" y="164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125572</xdr:rowOff>
    </xdr:from>
    <xdr:ext cx="534377"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863111" y="165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101992</xdr:rowOff>
    </xdr:from>
    <xdr:to>
      <xdr:col>55</xdr:col>
      <xdr:colOff>0</xdr:colOff>
      <xdr:row>36</xdr:row>
      <xdr:rowOff>148801</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flipV="1">
          <a:off x="9639300" y="6274192"/>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148801</xdr:rowOff>
    </xdr:from>
    <xdr:to>
      <xdr:col>50</xdr:col>
      <xdr:colOff>114300</xdr:colOff>
      <xdr:row>36</xdr:row>
      <xdr:rowOff>159915</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8750300" y="6321001"/>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15265</xdr:rowOff>
    </xdr:from>
    <xdr:to>
      <xdr:col>45</xdr:col>
      <xdr:colOff>177800</xdr:colOff>
      <xdr:row>36</xdr:row>
      <xdr:rowOff>159915</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a:off x="7861300" y="6187465"/>
          <a:ext cx="889000" cy="1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140560</xdr:rowOff>
    </xdr:from>
    <xdr:to>
      <xdr:col>41</xdr:col>
      <xdr:colOff>50800</xdr:colOff>
      <xdr:row>36</xdr:row>
      <xdr:rowOff>15265</xdr:rowOff>
    </xdr:to>
    <xdr:cxnSp macro="">
      <xdr:nvCxnSpPr>
        <xdr:cNvPr id="308" name="直線コネクタ 307">
          <a:extLst>
            <a:ext uri="{FF2B5EF4-FFF2-40B4-BE49-F238E27FC236}">
              <a16:creationId xmlns="" xmlns:a16="http://schemas.microsoft.com/office/drawing/2014/main" id="{00000000-0008-0000-0600-000034010000}"/>
            </a:ext>
          </a:extLst>
        </xdr:cNvPr>
        <xdr:cNvCxnSpPr/>
      </xdr:nvCxnSpPr>
      <xdr:spPr>
        <a:xfrm>
          <a:off x="6972300" y="6141310"/>
          <a:ext cx="889000" cy="4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 xmlns:a16="http://schemas.microsoft.com/office/drawing/2014/main" id="{00000000-0008-0000-0600-000037010000}"/>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51192</xdr:rowOff>
    </xdr:from>
    <xdr:to>
      <xdr:col>55</xdr:col>
      <xdr:colOff>50800</xdr:colOff>
      <xdr:row>36</xdr:row>
      <xdr:rowOff>152792</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10426700" y="62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29619</xdr:rowOff>
    </xdr:from>
    <xdr:ext cx="534377" cy="259045"/>
    <xdr:sp macro="" textlink="">
      <xdr:nvSpPr>
        <xdr:cNvPr id="319" name="補助費等該当値テキスト">
          <a:extLst>
            <a:ext uri="{FF2B5EF4-FFF2-40B4-BE49-F238E27FC236}">
              <a16:creationId xmlns="" xmlns:a16="http://schemas.microsoft.com/office/drawing/2014/main" id="{00000000-0008-0000-0600-00003F010000}"/>
            </a:ext>
          </a:extLst>
        </xdr:cNvPr>
        <xdr:cNvSpPr txBox="1"/>
      </xdr:nvSpPr>
      <xdr:spPr>
        <a:xfrm>
          <a:off x="10528300" y="620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98001</xdr:rowOff>
    </xdr:from>
    <xdr:to>
      <xdr:col>50</xdr:col>
      <xdr:colOff>165100</xdr:colOff>
      <xdr:row>37</xdr:row>
      <xdr:rowOff>28151</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9588500" y="62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19278</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9372111" y="63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109115</xdr:rowOff>
    </xdr:from>
    <xdr:to>
      <xdr:col>46</xdr:col>
      <xdr:colOff>38100</xdr:colOff>
      <xdr:row>37</xdr:row>
      <xdr:rowOff>39265</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8699500" y="628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30392</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8483111" y="637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135915</xdr:rowOff>
    </xdr:from>
    <xdr:to>
      <xdr:col>41</xdr:col>
      <xdr:colOff>101600</xdr:colOff>
      <xdr:row>36</xdr:row>
      <xdr:rowOff>66065</xdr:rowOff>
    </xdr:to>
    <xdr:sp macro="" textlink="">
      <xdr:nvSpPr>
        <xdr:cNvPr id="324" name="楕円 323">
          <a:extLst>
            <a:ext uri="{FF2B5EF4-FFF2-40B4-BE49-F238E27FC236}">
              <a16:creationId xmlns="" xmlns:a16="http://schemas.microsoft.com/office/drawing/2014/main" id="{00000000-0008-0000-0600-000044010000}"/>
            </a:ext>
          </a:extLst>
        </xdr:cNvPr>
        <xdr:cNvSpPr/>
      </xdr:nvSpPr>
      <xdr:spPr>
        <a:xfrm>
          <a:off x="7810500" y="61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57192</xdr:rowOff>
    </xdr:from>
    <xdr:ext cx="534377"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7594111" y="62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89760</xdr:rowOff>
    </xdr:from>
    <xdr:to>
      <xdr:col>36</xdr:col>
      <xdr:colOff>165100</xdr:colOff>
      <xdr:row>36</xdr:row>
      <xdr:rowOff>19910</xdr:rowOff>
    </xdr:to>
    <xdr:sp macro="" textlink="">
      <xdr:nvSpPr>
        <xdr:cNvPr id="326" name="楕円 325">
          <a:extLst>
            <a:ext uri="{FF2B5EF4-FFF2-40B4-BE49-F238E27FC236}">
              <a16:creationId xmlns="" xmlns:a16="http://schemas.microsoft.com/office/drawing/2014/main" id="{00000000-0008-0000-0600-000046010000}"/>
            </a:ext>
          </a:extLst>
        </xdr:cNvPr>
        <xdr:cNvSpPr/>
      </xdr:nvSpPr>
      <xdr:spPr>
        <a:xfrm>
          <a:off x="6921500" y="609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11037</xdr:rowOff>
    </xdr:from>
    <xdr:ext cx="534377" cy="259045"/>
    <xdr:sp macro="" textlink="">
      <xdr:nvSpPr>
        <xdr:cNvPr id="327" name="テキスト ボックス 326">
          <a:extLst>
            <a:ext uri="{FF2B5EF4-FFF2-40B4-BE49-F238E27FC236}">
              <a16:creationId xmlns="" xmlns:a16="http://schemas.microsoft.com/office/drawing/2014/main" id="{00000000-0008-0000-0600-000047010000}"/>
            </a:ext>
          </a:extLst>
        </xdr:cNvPr>
        <xdr:cNvSpPr txBox="1"/>
      </xdr:nvSpPr>
      <xdr:spPr>
        <a:xfrm>
          <a:off x="6705111" y="61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115004</xdr:rowOff>
    </xdr:from>
    <xdr:to>
      <xdr:col>55</xdr:col>
      <xdr:colOff>0</xdr:colOff>
      <xdr:row>58</xdr:row>
      <xdr:rowOff>128110</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flipV="1">
          <a:off x="9639300" y="10059104"/>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100842</xdr:rowOff>
    </xdr:from>
    <xdr:to>
      <xdr:col>50</xdr:col>
      <xdr:colOff>114300</xdr:colOff>
      <xdr:row>58</xdr:row>
      <xdr:rowOff>128110</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a:off x="8750300" y="10044942"/>
          <a:ext cx="8890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151457</xdr:rowOff>
    </xdr:from>
    <xdr:to>
      <xdr:col>45</xdr:col>
      <xdr:colOff>177800</xdr:colOff>
      <xdr:row>58</xdr:row>
      <xdr:rowOff>100842</xdr:rowOff>
    </xdr:to>
    <xdr:cxnSp macro="">
      <xdr:nvCxnSpPr>
        <xdr:cNvPr id="362" name="直線コネクタ 361">
          <a:extLst>
            <a:ext uri="{FF2B5EF4-FFF2-40B4-BE49-F238E27FC236}">
              <a16:creationId xmlns="" xmlns:a16="http://schemas.microsoft.com/office/drawing/2014/main" id="{00000000-0008-0000-0600-00006A010000}"/>
            </a:ext>
          </a:extLst>
        </xdr:cNvPr>
        <xdr:cNvCxnSpPr/>
      </xdr:nvCxnSpPr>
      <xdr:spPr>
        <a:xfrm>
          <a:off x="7861300" y="9924107"/>
          <a:ext cx="889000" cy="12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151457</xdr:rowOff>
    </xdr:from>
    <xdr:to>
      <xdr:col>41</xdr:col>
      <xdr:colOff>50800</xdr:colOff>
      <xdr:row>58</xdr:row>
      <xdr:rowOff>5931</xdr:rowOff>
    </xdr:to>
    <xdr:cxnSp macro="">
      <xdr:nvCxnSpPr>
        <xdr:cNvPr id="365" name="直線コネクタ 364">
          <a:extLst>
            <a:ext uri="{FF2B5EF4-FFF2-40B4-BE49-F238E27FC236}">
              <a16:creationId xmlns="" xmlns:a16="http://schemas.microsoft.com/office/drawing/2014/main" id="{00000000-0008-0000-0600-00006D010000}"/>
            </a:ext>
          </a:extLst>
        </xdr:cNvPr>
        <xdr:cNvCxnSpPr/>
      </xdr:nvCxnSpPr>
      <xdr:spPr>
        <a:xfrm flipV="1">
          <a:off x="6972300" y="9924107"/>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 xmlns:a16="http://schemas.microsoft.com/office/drawing/2014/main" id="{00000000-0008-0000-0600-000070010000}"/>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64204</xdr:rowOff>
    </xdr:from>
    <xdr:to>
      <xdr:col>55</xdr:col>
      <xdr:colOff>50800</xdr:colOff>
      <xdr:row>58</xdr:row>
      <xdr:rowOff>165804</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10426700" y="1000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150581</xdr:rowOff>
    </xdr:from>
    <xdr:ext cx="534377" cy="259045"/>
    <xdr:sp macro="" textlink="">
      <xdr:nvSpPr>
        <xdr:cNvPr id="376" name="普通建設事業費該当値テキスト">
          <a:extLst>
            <a:ext uri="{FF2B5EF4-FFF2-40B4-BE49-F238E27FC236}">
              <a16:creationId xmlns="" xmlns:a16="http://schemas.microsoft.com/office/drawing/2014/main" id="{00000000-0008-0000-0600-000078010000}"/>
            </a:ext>
          </a:extLst>
        </xdr:cNvPr>
        <xdr:cNvSpPr txBox="1"/>
      </xdr:nvSpPr>
      <xdr:spPr>
        <a:xfrm>
          <a:off x="10528300" y="992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77310</xdr:rowOff>
    </xdr:from>
    <xdr:to>
      <xdr:col>50</xdr:col>
      <xdr:colOff>165100</xdr:colOff>
      <xdr:row>59</xdr:row>
      <xdr:rowOff>7460</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9588500" y="100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170037</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9372111" y="101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50042</xdr:rowOff>
    </xdr:from>
    <xdr:to>
      <xdr:col>46</xdr:col>
      <xdr:colOff>38100</xdr:colOff>
      <xdr:row>58</xdr:row>
      <xdr:rowOff>151642</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8699500" y="99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142769</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8483111" y="1008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100657</xdr:rowOff>
    </xdr:from>
    <xdr:to>
      <xdr:col>41</xdr:col>
      <xdr:colOff>101600</xdr:colOff>
      <xdr:row>58</xdr:row>
      <xdr:rowOff>30807</xdr:rowOff>
    </xdr:to>
    <xdr:sp macro="" textlink="">
      <xdr:nvSpPr>
        <xdr:cNvPr id="381" name="楕円 380">
          <a:extLst>
            <a:ext uri="{FF2B5EF4-FFF2-40B4-BE49-F238E27FC236}">
              <a16:creationId xmlns="" xmlns:a16="http://schemas.microsoft.com/office/drawing/2014/main" id="{00000000-0008-0000-0600-00007D010000}"/>
            </a:ext>
          </a:extLst>
        </xdr:cNvPr>
        <xdr:cNvSpPr/>
      </xdr:nvSpPr>
      <xdr:spPr>
        <a:xfrm>
          <a:off x="7810500" y="987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21934</xdr:rowOff>
    </xdr:from>
    <xdr:ext cx="534377"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7594111" y="996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126581</xdr:rowOff>
    </xdr:from>
    <xdr:to>
      <xdr:col>36</xdr:col>
      <xdr:colOff>165100</xdr:colOff>
      <xdr:row>58</xdr:row>
      <xdr:rowOff>56731</xdr:rowOff>
    </xdr:to>
    <xdr:sp macro="" textlink="">
      <xdr:nvSpPr>
        <xdr:cNvPr id="383" name="楕円 382">
          <a:extLst>
            <a:ext uri="{FF2B5EF4-FFF2-40B4-BE49-F238E27FC236}">
              <a16:creationId xmlns="" xmlns:a16="http://schemas.microsoft.com/office/drawing/2014/main" id="{00000000-0008-0000-0600-00007F010000}"/>
            </a:ext>
          </a:extLst>
        </xdr:cNvPr>
        <xdr:cNvSpPr/>
      </xdr:nvSpPr>
      <xdr:spPr>
        <a:xfrm>
          <a:off x="6921500" y="98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47858</xdr:rowOff>
    </xdr:from>
    <xdr:ext cx="534377" cy="259045"/>
    <xdr:sp macro="" textlink="">
      <xdr:nvSpPr>
        <xdr:cNvPr id="384" name="テキスト ボックス 383">
          <a:extLst>
            <a:ext uri="{FF2B5EF4-FFF2-40B4-BE49-F238E27FC236}">
              <a16:creationId xmlns="" xmlns:a16="http://schemas.microsoft.com/office/drawing/2014/main" id="{00000000-0008-0000-0600-000080010000}"/>
            </a:ext>
          </a:extLst>
        </xdr:cNvPr>
        <xdr:cNvSpPr txBox="1"/>
      </xdr:nvSpPr>
      <xdr:spPr>
        <a:xfrm>
          <a:off x="6705111" y="99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75093</xdr:rowOff>
    </xdr:from>
    <xdr:to>
      <xdr:col>55</xdr:col>
      <xdr:colOff>0</xdr:colOff>
      <xdr:row>79</xdr:row>
      <xdr:rowOff>81440</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flipV="1">
          <a:off x="9639300" y="13619643"/>
          <a:ext cx="8382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81440</xdr:rowOff>
    </xdr:from>
    <xdr:to>
      <xdr:col>50</xdr:col>
      <xdr:colOff>114300</xdr:colOff>
      <xdr:row>79</xdr:row>
      <xdr:rowOff>95853</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flipV="1">
          <a:off x="8750300" y="13625990"/>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22558</xdr:rowOff>
    </xdr:from>
    <xdr:to>
      <xdr:col>45</xdr:col>
      <xdr:colOff>177800</xdr:colOff>
      <xdr:row>79</xdr:row>
      <xdr:rowOff>95853</xdr:rowOff>
    </xdr:to>
    <xdr:cxnSp macro="">
      <xdr:nvCxnSpPr>
        <xdr:cNvPr id="421" name="直線コネクタ 420">
          <a:extLst>
            <a:ext uri="{FF2B5EF4-FFF2-40B4-BE49-F238E27FC236}">
              <a16:creationId xmlns="" xmlns:a16="http://schemas.microsoft.com/office/drawing/2014/main" id="{00000000-0008-0000-0600-0000A5010000}"/>
            </a:ext>
          </a:extLst>
        </xdr:cNvPr>
        <xdr:cNvCxnSpPr/>
      </xdr:nvCxnSpPr>
      <xdr:spPr>
        <a:xfrm>
          <a:off x="7861300" y="13567108"/>
          <a:ext cx="889000" cy="7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43754</xdr:rowOff>
    </xdr:from>
    <xdr:to>
      <xdr:col>41</xdr:col>
      <xdr:colOff>50800</xdr:colOff>
      <xdr:row>79</xdr:row>
      <xdr:rowOff>22558</xdr:rowOff>
    </xdr:to>
    <xdr:cxnSp macro="">
      <xdr:nvCxnSpPr>
        <xdr:cNvPr id="424" name="直線コネクタ 423">
          <a:extLst>
            <a:ext uri="{FF2B5EF4-FFF2-40B4-BE49-F238E27FC236}">
              <a16:creationId xmlns="" xmlns:a16="http://schemas.microsoft.com/office/drawing/2014/main" id="{00000000-0008-0000-0600-0000A8010000}"/>
            </a:ext>
          </a:extLst>
        </xdr:cNvPr>
        <xdr:cNvCxnSpPr/>
      </xdr:nvCxnSpPr>
      <xdr:spPr>
        <a:xfrm>
          <a:off x="6972300" y="13416854"/>
          <a:ext cx="889000" cy="1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 xmlns:a16="http://schemas.microsoft.com/office/drawing/2014/main" id="{00000000-0008-0000-0600-0000AB010000}"/>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24293</xdr:rowOff>
    </xdr:from>
    <xdr:to>
      <xdr:col>55</xdr:col>
      <xdr:colOff>50800</xdr:colOff>
      <xdr:row>79</xdr:row>
      <xdr:rowOff>125893</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10426700" y="135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110670</xdr:rowOff>
    </xdr:from>
    <xdr:ext cx="469744" cy="259045"/>
    <xdr:sp macro="" textlink="">
      <xdr:nvSpPr>
        <xdr:cNvPr id="435" name="普通建設事業費 （ うち新規整備　）該当値テキスト">
          <a:extLst>
            <a:ext uri="{FF2B5EF4-FFF2-40B4-BE49-F238E27FC236}">
              <a16:creationId xmlns="" xmlns:a16="http://schemas.microsoft.com/office/drawing/2014/main" id="{00000000-0008-0000-0600-0000B3010000}"/>
            </a:ext>
          </a:extLst>
        </xdr:cNvPr>
        <xdr:cNvSpPr txBox="1"/>
      </xdr:nvSpPr>
      <xdr:spPr>
        <a:xfrm>
          <a:off x="10528300" y="134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30640</xdr:rowOff>
    </xdr:from>
    <xdr:to>
      <xdr:col>50</xdr:col>
      <xdr:colOff>165100</xdr:colOff>
      <xdr:row>79</xdr:row>
      <xdr:rowOff>132240</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9588500" y="13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123367</xdr:rowOff>
    </xdr:from>
    <xdr:ext cx="469744"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9404428" y="136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45053</xdr:rowOff>
    </xdr:from>
    <xdr:to>
      <xdr:col>46</xdr:col>
      <xdr:colOff>38100</xdr:colOff>
      <xdr:row>79</xdr:row>
      <xdr:rowOff>146653</xdr:rowOff>
    </xdr:to>
    <xdr:sp macro="" textlink="">
      <xdr:nvSpPr>
        <xdr:cNvPr id="438" name="楕円 437">
          <a:extLst>
            <a:ext uri="{FF2B5EF4-FFF2-40B4-BE49-F238E27FC236}">
              <a16:creationId xmlns="" xmlns:a16="http://schemas.microsoft.com/office/drawing/2014/main" id="{00000000-0008-0000-0600-0000B6010000}"/>
            </a:ext>
          </a:extLst>
        </xdr:cNvPr>
        <xdr:cNvSpPr/>
      </xdr:nvSpPr>
      <xdr:spPr>
        <a:xfrm>
          <a:off x="8699500" y="135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137780</xdr:rowOff>
    </xdr:from>
    <xdr:ext cx="378565"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8561017" y="13682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143208</xdr:rowOff>
    </xdr:from>
    <xdr:to>
      <xdr:col>41</xdr:col>
      <xdr:colOff>101600</xdr:colOff>
      <xdr:row>79</xdr:row>
      <xdr:rowOff>73358</xdr:rowOff>
    </xdr:to>
    <xdr:sp macro="" textlink="">
      <xdr:nvSpPr>
        <xdr:cNvPr id="440" name="楕円 439">
          <a:extLst>
            <a:ext uri="{FF2B5EF4-FFF2-40B4-BE49-F238E27FC236}">
              <a16:creationId xmlns="" xmlns:a16="http://schemas.microsoft.com/office/drawing/2014/main" id="{00000000-0008-0000-0600-0000B8010000}"/>
            </a:ext>
          </a:extLst>
        </xdr:cNvPr>
        <xdr:cNvSpPr/>
      </xdr:nvSpPr>
      <xdr:spPr>
        <a:xfrm>
          <a:off x="7810500" y="1351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64485</xdr:rowOff>
    </xdr:from>
    <xdr:ext cx="469744" cy="259045"/>
    <xdr:sp macro="" textlink="">
      <xdr:nvSpPr>
        <xdr:cNvPr id="441" name="テキスト ボックス 440">
          <a:extLst>
            <a:ext uri="{FF2B5EF4-FFF2-40B4-BE49-F238E27FC236}">
              <a16:creationId xmlns="" xmlns:a16="http://schemas.microsoft.com/office/drawing/2014/main" id="{00000000-0008-0000-0600-0000B9010000}"/>
            </a:ext>
          </a:extLst>
        </xdr:cNvPr>
        <xdr:cNvSpPr txBox="1"/>
      </xdr:nvSpPr>
      <xdr:spPr>
        <a:xfrm>
          <a:off x="7626428" y="136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164404</xdr:rowOff>
    </xdr:from>
    <xdr:to>
      <xdr:col>36</xdr:col>
      <xdr:colOff>165100</xdr:colOff>
      <xdr:row>78</xdr:row>
      <xdr:rowOff>94554</xdr:rowOff>
    </xdr:to>
    <xdr:sp macro="" textlink="">
      <xdr:nvSpPr>
        <xdr:cNvPr id="442" name="楕円 441">
          <a:extLst>
            <a:ext uri="{FF2B5EF4-FFF2-40B4-BE49-F238E27FC236}">
              <a16:creationId xmlns="" xmlns:a16="http://schemas.microsoft.com/office/drawing/2014/main" id="{00000000-0008-0000-0600-0000BA010000}"/>
            </a:ext>
          </a:extLst>
        </xdr:cNvPr>
        <xdr:cNvSpPr/>
      </xdr:nvSpPr>
      <xdr:spPr>
        <a:xfrm>
          <a:off x="6921500" y="133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85681</xdr:rowOff>
    </xdr:from>
    <xdr:ext cx="534377" cy="25904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6705111" y="134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47163</xdr:rowOff>
    </xdr:from>
    <xdr:to>
      <xdr:col>55</xdr:col>
      <xdr:colOff>0</xdr:colOff>
      <xdr:row>98</xdr:row>
      <xdr:rowOff>58488</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flipV="1">
          <a:off x="9639300" y="16849263"/>
          <a:ext cx="8382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30708</xdr:rowOff>
    </xdr:from>
    <xdr:to>
      <xdr:col>50</xdr:col>
      <xdr:colOff>114300</xdr:colOff>
      <xdr:row>98</xdr:row>
      <xdr:rowOff>58488</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8750300" y="16832808"/>
          <a:ext cx="889000" cy="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81956</xdr:rowOff>
    </xdr:from>
    <xdr:to>
      <xdr:col>45</xdr:col>
      <xdr:colOff>177800</xdr:colOff>
      <xdr:row>98</xdr:row>
      <xdr:rowOff>30708</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a:off x="7861300" y="16712606"/>
          <a:ext cx="889000" cy="12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81956</xdr:rowOff>
    </xdr:from>
    <xdr:to>
      <xdr:col>41</xdr:col>
      <xdr:colOff>50800</xdr:colOff>
      <xdr:row>97</xdr:row>
      <xdr:rowOff>159035</xdr:rowOff>
    </xdr:to>
    <xdr:cxnSp macro="">
      <xdr:nvCxnSpPr>
        <xdr:cNvPr id="479" name="直線コネクタ 478">
          <a:extLst>
            <a:ext uri="{FF2B5EF4-FFF2-40B4-BE49-F238E27FC236}">
              <a16:creationId xmlns="" xmlns:a16="http://schemas.microsoft.com/office/drawing/2014/main" id="{00000000-0008-0000-0600-0000DF010000}"/>
            </a:ext>
          </a:extLst>
        </xdr:cNvPr>
        <xdr:cNvCxnSpPr/>
      </xdr:nvCxnSpPr>
      <xdr:spPr>
        <a:xfrm flipV="1">
          <a:off x="6972300" y="16712606"/>
          <a:ext cx="889000" cy="7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 xmlns:a16="http://schemas.microsoft.com/office/drawing/2014/main" id="{00000000-0008-0000-0600-0000E2010000}"/>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167813</xdr:rowOff>
    </xdr:from>
    <xdr:to>
      <xdr:col>55</xdr:col>
      <xdr:colOff>50800</xdr:colOff>
      <xdr:row>98</xdr:row>
      <xdr:rowOff>97963</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10426700" y="167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82740</xdr:rowOff>
    </xdr:from>
    <xdr:ext cx="534377" cy="259045"/>
    <xdr:sp macro="" textlink="">
      <xdr:nvSpPr>
        <xdr:cNvPr id="490" name="普通建設事業費 （ うち更新整備　）該当値テキスト">
          <a:extLst>
            <a:ext uri="{FF2B5EF4-FFF2-40B4-BE49-F238E27FC236}">
              <a16:creationId xmlns="" xmlns:a16="http://schemas.microsoft.com/office/drawing/2014/main" id="{00000000-0008-0000-0600-0000EA010000}"/>
            </a:ext>
          </a:extLst>
        </xdr:cNvPr>
        <xdr:cNvSpPr txBox="1"/>
      </xdr:nvSpPr>
      <xdr:spPr>
        <a:xfrm>
          <a:off x="10528300" y="167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7688</xdr:rowOff>
    </xdr:from>
    <xdr:to>
      <xdr:col>50</xdr:col>
      <xdr:colOff>165100</xdr:colOff>
      <xdr:row>98</xdr:row>
      <xdr:rowOff>109288</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9588500" y="168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100415</xdr:rowOff>
    </xdr:from>
    <xdr:ext cx="534377"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9372111" y="1690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151358</xdr:rowOff>
    </xdr:from>
    <xdr:to>
      <xdr:col>46</xdr:col>
      <xdr:colOff>38100</xdr:colOff>
      <xdr:row>98</xdr:row>
      <xdr:rowOff>81508</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8699500" y="167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72635</xdr:rowOff>
    </xdr:from>
    <xdr:ext cx="534377"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8483111" y="168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31156</xdr:rowOff>
    </xdr:from>
    <xdr:to>
      <xdr:col>41</xdr:col>
      <xdr:colOff>101600</xdr:colOff>
      <xdr:row>97</xdr:row>
      <xdr:rowOff>132756</xdr:rowOff>
    </xdr:to>
    <xdr:sp macro="" textlink="">
      <xdr:nvSpPr>
        <xdr:cNvPr id="495" name="楕円 494">
          <a:extLst>
            <a:ext uri="{FF2B5EF4-FFF2-40B4-BE49-F238E27FC236}">
              <a16:creationId xmlns="" xmlns:a16="http://schemas.microsoft.com/office/drawing/2014/main" id="{00000000-0008-0000-0600-0000EF010000}"/>
            </a:ext>
          </a:extLst>
        </xdr:cNvPr>
        <xdr:cNvSpPr/>
      </xdr:nvSpPr>
      <xdr:spPr>
        <a:xfrm>
          <a:off x="7810500" y="1666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149283</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7594111" y="1643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108235</xdr:rowOff>
    </xdr:from>
    <xdr:to>
      <xdr:col>36</xdr:col>
      <xdr:colOff>165100</xdr:colOff>
      <xdr:row>98</xdr:row>
      <xdr:rowOff>38385</xdr:rowOff>
    </xdr:to>
    <xdr:sp macro="" textlink="">
      <xdr:nvSpPr>
        <xdr:cNvPr id="497" name="楕円 496">
          <a:extLst>
            <a:ext uri="{FF2B5EF4-FFF2-40B4-BE49-F238E27FC236}">
              <a16:creationId xmlns="" xmlns:a16="http://schemas.microsoft.com/office/drawing/2014/main" id="{00000000-0008-0000-0600-0000F1010000}"/>
            </a:ext>
          </a:extLst>
        </xdr:cNvPr>
        <xdr:cNvSpPr/>
      </xdr:nvSpPr>
      <xdr:spPr>
        <a:xfrm>
          <a:off x="6921500" y="167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54912</xdr:rowOff>
    </xdr:from>
    <xdr:ext cx="534377"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6705111" y="165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97365</xdr:rowOff>
    </xdr:from>
    <xdr:to>
      <xdr:col>85</xdr:col>
      <xdr:colOff>127000</xdr:colOff>
      <xdr:row>39</xdr:row>
      <xdr:rowOff>98878</xdr:rowOff>
    </xdr:to>
    <xdr:cxnSp macro="">
      <xdr:nvCxnSpPr>
        <xdr:cNvPr id="529" name="直線コネクタ 528">
          <a:extLst>
            <a:ext uri="{FF2B5EF4-FFF2-40B4-BE49-F238E27FC236}">
              <a16:creationId xmlns="" xmlns:a16="http://schemas.microsoft.com/office/drawing/2014/main" id="{00000000-0008-0000-0600-000011020000}"/>
            </a:ext>
          </a:extLst>
        </xdr:cNvPr>
        <xdr:cNvCxnSpPr/>
      </xdr:nvCxnSpPr>
      <xdr:spPr>
        <a:xfrm flipV="1">
          <a:off x="15481300" y="6783915"/>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a:extLst>
            <a:ext uri="{FF2B5EF4-FFF2-40B4-BE49-F238E27FC236}">
              <a16:creationId xmlns="" xmlns:a16="http://schemas.microsoft.com/office/drawing/2014/main" id="{00000000-0008-0000-0600-000017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97627</xdr:rowOff>
    </xdr:from>
    <xdr:to>
      <xdr:col>71</xdr:col>
      <xdr:colOff>177800</xdr:colOff>
      <xdr:row>39</xdr:row>
      <xdr:rowOff>98878</xdr:rowOff>
    </xdr:to>
    <xdr:cxnSp macro="">
      <xdr:nvCxnSpPr>
        <xdr:cNvPr id="538" name="直線コネクタ 537">
          <a:extLst>
            <a:ext uri="{FF2B5EF4-FFF2-40B4-BE49-F238E27FC236}">
              <a16:creationId xmlns="" xmlns:a16="http://schemas.microsoft.com/office/drawing/2014/main" id="{00000000-0008-0000-0600-00001A020000}"/>
            </a:ext>
          </a:extLst>
        </xdr:cNvPr>
        <xdr:cNvCxnSpPr/>
      </xdr:nvCxnSpPr>
      <xdr:spPr>
        <a:xfrm>
          <a:off x="12814300" y="6784177"/>
          <a:ext cx="8890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 xmlns:a16="http://schemas.microsoft.com/office/drawing/2014/main" id="{00000000-0008-0000-0600-00001D020000}"/>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46565</xdr:rowOff>
    </xdr:from>
    <xdr:to>
      <xdr:col>85</xdr:col>
      <xdr:colOff>177800</xdr:colOff>
      <xdr:row>39</xdr:row>
      <xdr:rowOff>148165</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6268700" y="67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132942</xdr:rowOff>
    </xdr:from>
    <xdr:ext cx="378565" cy="259045"/>
    <xdr:sp macro="" textlink="">
      <xdr:nvSpPr>
        <xdr:cNvPr id="549" name="災害復旧事業費該当値テキスト">
          <a:extLst>
            <a:ext uri="{FF2B5EF4-FFF2-40B4-BE49-F238E27FC236}">
              <a16:creationId xmlns="" xmlns:a16="http://schemas.microsoft.com/office/drawing/2014/main" id="{00000000-0008-0000-0600-000025020000}"/>
            </a:ext>
          </a:extLst>
        </xdr:cNvPr>
        <xdr:cNvSpPr txBox="1"/>
      </xdr:nvSpPr>
      <xdr:spPr>
        <a:xfrm>
          <a:off x="16370300" y="6648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a:extLst>
            <a:ext uri="{FF2B5EF4-FFF2-40B4-BE49-F238E27FC236}">
              <a16:creationId xmlns="" xmlns:a16="http://schemas.microsoft.com/office/drawing/2014/main" id="{00000000-0008-0000-0600-00002A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46827</xdr:rowOff>
    </xdr:from>
    <xdr:to>
      <xdr:col>67</xdr:col>
      <xdr:colOff>101600</xdr:colOff>
      <xdr:row>39</xdr:row>
      <xdr:rowOff>148427</xdr:rowOff>
    </xdr:to>
    <xdr:sp macro="" textlink="">
      <xdr:nvSpPr>
        <xdr:cNvPr id="556" name="楕円 555">
          <a:extLst>
            <a:ext uri="{FF2B5EF4-FFF2-40B4-BE49-F238E27FC236}">
              <a16:creationId xmlns="" xmlns:a16="http://schemas.microsoft.com/office/drawing/2014/main" id="{00000000-0008-0000-0600-00002C020000}"/>
            </a:ext>
          </a:extLst>
        </xdr:cNvPr>
        <xdr:cNvSpPr/>
      </xdr:nvSpPr>
      <xdr:spPr>
        <a:xfrm>
          <a:off x="12763500" y="67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139554</xdr:rowOff>
    </xdr:from>
    <xdr:ext cx="378565"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625017" y="6826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 xmlns:a16="http://schemas.microsoft.com/office/drawing/2014/main" id="{00000000-0008-0000-06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 xmlns:a16="http://schemas.microsoft.com/office/drawing/2014/main" id="{00000000-0008-0000-06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 xmlns:a16="http://schemas.microsoft.com/office/drawing/2014/main" id="{00000000-0008-0000-0600-000045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 xmlns:a16="http://schemas.microsoft.com/office/drawing/2014/main" id="{00000000-0008-0000-0600-000046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 xmlns:a16="http://schemas.microsoft.com/office/drawing/2014/main" id="{00000000-0008-0000-0600-000048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 xmlns:a16="http://schemas.microsoft.com/office/drawing/2014/main" id="{00000000-0008-0000-0600-00004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 xmlns:a16="http://schemas.microsoft.com/office/drawing/2014/main" id="{00000000-0008-0000-0600-00004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 xmlns:a16="http://schemas.microsoft.com/office/drawing/2014/main" id="{00000000-0008-0000-0600-00004B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 xmlns:a16="http://schemas.microsoft.com/office/drawing/2014/main" id="{00000000-0008-0000-0600-00004C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 xmlns:a16="http://schemas.microsoft.com/office/drawing/2014/main" id="{00000000-0008-0000-0600-00004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 xmlns:a16="http://schemas.microsoft.com/office/drawing/2014/main" id="{00000000-0008-0000-0600-00004E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 xmlns:a16="http://schemas.microsoft.com/office/drawing/2014/main" id="{00000000-0008-0000-0600-00005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 xmlns:a16="http://schemas.microsoft.com/office/drawing/2014/main" id="{00000000-0008-0000-0600-00005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 xmlns:a16="http://schemas.microsoft.com/office/drawing/2014/main" id="{00000000-0008-0000-0600-00005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 xmlns:a16="http://schemas.microsoft.com/office/drawing/2014/main" id="{00000000-0008-0000-0600-000054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 xmlns:a16="http://schemas.microsoft.com/office/drawing/2014/main" id="{00000000-0008-0000-0600-000056020000}"/>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 xmlns:a16="http://schemas.microsoft.com/office/drawing/2014/main" id="{00000000-0008-0000-0600-00005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 xmlns:a16="http://schemas.microsoft.com/office/drawing/2014/main" id="{00000000-0008-0000-0600-00005E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 xmlns:a16="http://schemas.microsoft.com/office/drawing/2014/main" id="{00000000-0008-0000-0600-00005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 xmlns:a16="http://schemas.microsoft.com/office/drawing/2014/main" id="{00000000-0008-0000-0600-00006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 xmlns:a16="http://schemas.microsoft.com/office/drawing/2014/main" id="{00000000-0008-0000-0600-00006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 xmlns:a16="http://schemas.microsoft.com/office/drawing/2014/main" id="{00000000-0008-0000-0600-00006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 xmlns:a16="http://schemas.microsoft.com/office/drawing/2014/main" id="{00000000-0008-0000-06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 xmlns:a16="http://schemas.microsoft.com/office/drawing/2014/main" id="{00000000-0008-0000-06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 xmlns:a16="http://schemas.microsoft.com/office/drawing/2014/main" id="{00000000-0008-0000-06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 xmlns:a16="http://schemas.microsoft.com/office/drawing/2014/main" id="{00000000-0008-0000-06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 xmlns:a16="http://schemas.microsoft.com/office/drawing/2014/main" id="{00000000-0008-0000-06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 xmlns:a16="http://schemas.microsoft.com/office/drawing/2014/main" id="{00000000-0008-0000-06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 xmlns:a16="http://schemas.microsoft.com/office/drawing/2014/main" id="{00000000-0008-0000-06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 xmlns:a16="http://schemas.microsoft.com/office/drawing/2014/main" id="{00000000-0008-0000-06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 xmlns:a16="http://schemas.microsoft.com/office/drawing/2014/main" id="{00000000-0008-0000-0600-00007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 xmlns:a16="http://schemas.microsoft.com/office/drawing/2014/main" id="{00000000-0008-0000-0600-00007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 xmlns:a16="http://schemas.microsoft.com/office/drawing/2014/main" id="{00000000-0008-0000-06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 xmlns:a16="http://schemas.microsoft.com/office/drawing/2014/main" id="{00000000-0008-0000-0600-00007D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 xmlns:a16="http://schemas.microsoft.com/office/drawing/2014/main" id="{00000000-0008-0000-0600-00007F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 xmlns:a16="http://schemas.microsoft.com/office/drawing/2014/main" id="{00000000-0008-0000-0600-000080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40213</xdr:rowOff>
    </xdr:from>
    <xdr:to>
      <xdr:col>85</xdr:col>
      <xdr:colOff>127000</xdr:colOff>
      <xdr:row>78</xdr:row>
      <xdr:rowOff>42545</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a:off x="15481300" y="13413313"/>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a:extLst>
            <a:ext uri="{FF2B5EF4-FFF2-40B4-BE49-F238E27FC236}">
              <a16:creationId xmlns="" xmlns:a16="http://schemas.microsoft.com/office/drawing/2014/main" id="{00000000-0008-0000-0600-000082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 xmlns:a16="http://schemas.microsoft.com/office/drawing/2014/main" id="{00000000-0008-0000-0600-000083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36990</xdr:rowOff>
    </xdr:from>
    <xdr:to>
      <xdr:col>81</xdr:col>
      <xdr:colOff>50800</xdr:colOff>
      <xdr:row>78</xdr:row>
      <xdr:rowOff>40213</xdr:rowOff>
    </xdr:to>
    <xdr:cxnSp macro="">
      <xdr:nvCxnSpPr>
        <xdr:cNvPr id="644" name="直線コネクタ 643">
          <a:extLst>
            <a:ext uri="{FF2B5EF4-FFF2-40B4-BE49-F238E27FC236}">
              <a16:creationId xmlns="" xmlns:a16="http://schemas.microsoft.com/office/drawing/2014/main" id="{00000000-0008-0000-0600-000084020000}"/>
            </a:ext>
          </a:extLst>
        </xdr:cNvPr>
        <xdr:cNvCxnSpPr/>
      </xdr:nvCxnSpPr>
      <xdr:spPr>
        <a:xfrm>
          <a:off x="14592300" y="13410090"/>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 xmlns:a16="http://schemas.microsoft.com/office/drawing/2014/main" id="{00000000-0008-0000-0600-000085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36990</xdr:rowOff>
    </xdr:from>
    <xdr:to>
      <xdr:col>76</xdr:col>
      <xdr:colOff>114300</xdr:colOff>
      <xdr:row>78</xdr:row>
      <xdr:rowOff>37616</xdr:rowOff>
    </xdr:to>
    <xdr:cxnSp macro="">
      <xdr:nvCxnSpPr>
        <xdr:cNvPr id="647" name="直線コネクタ 646">
          <a:extLst>
            <a:ext uri="{FF2B5EF4-FFF2-40B4-BE49-F238E27FC236}">
              <a16:creationId xmlns="" xmlns:a16="http://schemas.microsoft.com/office/drawing/2014/main" id="{00000000-0008-0000-0600-000087020000}"/>
            </a:ext>
          </a:extLst>
        </xdr:cNvPr>
        <xdr:cNvCxnSpPr/>
      </xdr:nvCxnSpPr>
      <xdr:spPr>
        <a:xfrm flipV="1">
          <a:off x="13703300" y="13410090"/>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 xmlns:a16="http://schemas.microsoft.com/office/drawing/2014/main" id="{00000000-0008-0000-0600-000088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37370</xdr:rowOff>
    </xdr:from>
    <xdr:to>
      <xdr:col>71</xdr:col>
      <xdr:colOff>177800</xdr:colOff>
      <xdr:row>78</xdr:row>
      <xdr:rowOff>37616</xdr:rowOff>
    </xdr:to>
    <xdr:cxnSp macro="">
      <xdr:nvCxnSpPr>
        <xdr:cNvPr id="650" name="直線コネクタ 649">
          <a:extLst>
            <a:ext uri="{FF2B5EF4-FFF2-40B4-BE49-F238E27FC236}">
              <a16:creationId xmlns="" xmlns:a16="http://schemas.microsoft.com/office/drawing/2014/main" id="{00000000-0008-0000-0600-00008A020000}"/>
            </a:ext>
          </a:extLst>
        </xdr:cNvPr>
        <xdr:cNvCxnSpPr/>
      </xdr:nvCxnSpPr>
      <xdr:spPr>
        <a:xfrm>
          <a:off x="12814300" y="13410470"/>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 xmlns:a16="http://schemas.microsoft.com/office/drawing/2014/main" id="{00000000-0008-0000-0600-00008B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 xmlns:a16="http://schemas.microsoft.com/office/drawing/2014/main" id="{00000000-0008-0000-0600-00008D020000}"/>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 xmlns:a16="http://schemas.microsoft.com/office/drawing/2014/main" id="{00000000-0008-0000-06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163195</xdr:rowOff>
    </xdr:from>
    <xdr:to>
      <xdr:col>85</xdr:col>
      <xdr:colOff>177800</xdr:colOff>
      <xdr:row>78</xdr:row>
      <xdr:rowOff>93345</xdr:rowOff>
    </xdr:to>
    <xdr:sp macro="" textlink="">
      <xdr:nvSpPr>
        <xdr:cNvPr id="660" name="楕円 659">
          <a:extLst>
            <a:ext uri="{FF2B5EF4-FFF2-40B4-BE49-F238E27FC236}">
              <a16:creationId xmlns="" xmlns:a16="http://schemas.microsoft.com/office/drawing/2014/main" id="{00000000-0008-0000-0600-000094020000}"/>
            </a:ext>
          </a:extLst>
        </xdr:cNvPr>
        <xdr:cNvSpPr/>
      </xdr:nvSpPr>
      <xdr:spPr>
        <a:xfrm>
          <a:off x="162687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78122</xdr:rowOff>
    </xdr:from>
    <xdr:ext cx="534377" cy="259045"/>
    <xdr:sp macro="" textlink="">
      <xdr:nvSpPr>
        <xdr:cNvPr id="661" name="公債費該当値テキスト">
          <a:extLst>
            <a:ext uri="{FF2B5EF4-FFF2-40B4-BE49-F238E27FC236}">
              <a16:creationId xmlns="" xmlns:a16="http://schemas.microsoft.com/office/drawing/2014/main" id="{00000000-0008-0000-0600-000095020000}"/>
            </a:ext>
          </a:extLst>
        </xdr:cNvPr>
        <xdr:cNvSpPr txBox="1"/>
      </xdr:nvSpPr>
      <xdr:spPr>
        <a:xfrm>
          <a:off x="16370300" y="1327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160863</xdr:rowOff>
    </xdr:from>
    <xdr:to>
      <xdr:col>81</xdr:col>
      <xdr:colOff>101600</xdr:colOff>
      <xdr:row>78</xdr:row>
      <xdr:rowOff>91013</xdr:rowOff>
    </xdr:to>
    <xdr:sp macro="" textlink="">
      <xdr:nvSpPr>
        <xdr:cNvPr id="662" name="楕円 661">
          <a:extLst>
            <a:ext uri="{FF2B5EF4-FFF2-40B4-BE49-F238E27FC236}">
              <a16:creationId xmlns="" xmlns:a16="http://schemas.microsoft.com/office/drawing/2014/main" id="{00000000-0008-0000-0600-000096020000}"/>
            </a:ext>
          </a:extLst>
        </xdr:cNvPr>
        <xdr:cNvSpPr/>
      </xdr:nvSpPr>
      <xdr:spPr>
        <a:xfrm>
          <a:off x="15430500" y="133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82140</xdr:rowOff>
    </xdr:from>
    <xdr:ext cx="534377"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5214111" y="134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157640</xdr:rowOff>
    </xdr:from>
    <xdr:to>
      <xdr:col>76</xdr:col>
      <xdr:colOff>165100</xdr:colOff>
      <xdr:row>78</xdr:row>
      <xdr:rowOff>87790</xdr:rowOff>
    </xdr:to>
    <xdr:sp macro="" textlink="">
      <xdr:nvSpPr>
        <xdr:cNvPr id="664" name="楕円 663">
          <a:extLst>
            <a:ext uri="{FF2B5EF4-FFF2-40B4-BE49-F238E27FC236}">
              <a16:creationId xmlns="" xmlns:a16="http://schemas.microsoft.com/office/drawing/2014/main" id="{00000000-0008-0000-0600-000098020000}"/>
            </a:ext>
          </a:extLst>
        </xdr:cNvPr>
        <xdr:cNvSpPr/>
      </xdr:nvSpPr>
      <xdr:spPr>
        <a:xfrm>
          <a:off x="14541500" y="1335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78917</xdr:rowOff>
    </xdr:from>
    <xdr:ext cx="534377"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4325111" y="1345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158266</xdr:rowOff>
    </xdr:from>
    <xdr:to>
      <xdr:col>72</xdr:col>
      <xdr:colOff>38100</xdr:colOff>
      <xdr:row>78</xdr:row>
      <xdr:rowOff>88416</xdr:rowOff>
    </xdr:to>
    <xdr:sp macro="" textlink="">
      <xdr:nvSpPr>
        <xdr:cNvPr id="666" name="楕円 665">
          <a:extLst>
            <a:ext uri="{FF2B5EF4-FFF2-40B4-BE49-F238E27FC236}">
              <a16:creationId xmlns="" xmlns:a16="http://schemas.microsoft.com/office/drawing/2014/main" id="{00000000-0008-0000-0600-00009A020000}"/>
            </a:ext>
          </a:extLst>
        </xdr:cNvPr>
        <xdr:cNvSpPr/>
      </xdr:nvSpPr>
      <xdr:spPr>
        <a:xfrm>
          <a:off x="13652500" y="133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79543</xdr:rowOff>
    </xdr:from>
    <xdr:ext cx="534377"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3436111" y="134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158020</xdr:rowOff>
    </xdr:from>
    <xdr:to>
      <xdr:col>67</xdr:col>
      <xdr:colOff>101600</xdr:colOff>
      <xdr:row>78</xdr:row>
      <xdr:rowOff>88170</xdr:rowOff>
    </xdr:to>
    <xdr:sp macro="" textlink="">
      <xdr:nvSpPr>
        <xdr:cNvPr id="668" name="楕円 667">
          <a:extLst>
            <a:ext uri="{FF2B5EF4-FFF2-40B4-BE49-F238E27FC236}">
              <a16:creationId xmlns="" xmlns:a16="http://schemas.microsoft.com/office/drawing/2014/main" id="{00000000-0008-0000-0600-00009C020000}"/>
            </a:ext>
          </a:extLst>
        </xdr:cNvPr>
        <xdr:cNvSpPr/>
      </xdr:nvSpPr>
      <xdr:spPr>
        <a:xfrm>
          <a:off x="12763500" y="133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79297</xdr:rowOff>
    </xdr:from>
    <xdr:ext cx="534377"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2547111" y="134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 xmlns:a16="http://schemas.microsoft.com/office/drawing/2014/main" id="{00000000-0008-0000-06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 xmlns:a16="http://schemas.microsoft.com/office/drawing/2014/main" id="{00000000-0008-0000-06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 xmlns:a16="http://schemas.microsoft.com/office/drawing/2014/main" id="{00000000-0008-0000-06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 xmlns:a16="http://schemas.microsoft.com/office/drawing/2014/main" id="{00000000-0008-0000-06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 xmlns:a16="http://schemas.microsoft.com/office/drawing/2014/main" id="{00000000-0008-0000-06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 xmlns:a16="http://schemas.microsoft.com/office/drawing/2014/main" id="{00000000-0008-0000-06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 xmlns:a16="http://schemas.microsoft.com/office/drawing/2014/main" id="{00000000-0008-0000-06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 xmlns:a16="http://schemas.microsoft.com/office/drawing/2014/main" id="{00000000-0008-0000-06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 xmlns:a16="http://schemas.microsoft.com/office/drawing/2014/main" id="{00000000-0008-0000-0600-0000A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 xmlns:a16="http://schemas.microsoft.com/office/drawing/2014/main" id="{00000000-0008-0000-06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 xmlns:a16="http://schemas.microsoft.com/office/drawing/2014/main" id="{00000000-0008-0000-0600-0000B6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 xmlns:a16="http://schemas.microsoft.com/office/drawing/2014/main" id="{00000000-0008-0000-0600-0000B7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 xmlns:a16="http://schemas.microsoft.com/office/drawing/2014/main" id="{00000000-0008-0000-0600-0000B8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 xmlns:a16="http://schemas.microsoft.com/office/drawing/2014/main" id="{00000000-0008-0000-0600-0000B9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161226</xdr:rowOff>
    </xdr:from>
    <xdr:to>
      <xdr:col>85</xdr:col>
      <xdr:colOff>127000</xdr:colOff>
      <xdr:row>98</xdr:row>
      <xdr:rowOff>56604</xdr:rowOff>
    </xdr:to>
    <xdr:cxnSp macro="">
      <xdr:nvCxnSpPr>
        <xdr:cNvPr id="698" name="直線コネクタ 697">
          <a:extLst>
            <a:ext uri="{FF2B5EF4-FFF2-40B4-BE49-F238E27FC236}">
              <a16:creationId xmlns="" xmlns:a16="http://schemas.microsoft.com/office/drawing/2014/main" id="{00000000-0008-0000-0600-0000BA020000}"/>
            </a:ext>
          </a:extLst>
        </xdr:cNvPr>
        <xdr:cNvCxnSpPr/>
      </xdr:nvCxnSpPr>
      <xdr:spPr>
        <a:xfrm>
          <a:off x="15481300" y="16791876"/>
          <a:ext cx="838200" cy="6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52061</xdr:rowOff>
    </xdr:from>
    <xdr:ext cx="534377" cy="259045"/>
    <xdr:sp macro="" textlink="">
      <xdr:nvSpPr>
        <xdr:cNvPr id="699" name="積立金平均値テキスト">
          <a:extLst>
            <a:ext uri="{FF2B5EF4-FFF2-40B4-BE49-F238E27FC236}">
              <a16:creationId xmlns="" xmlns:a16="http://schemas.microsoft.com/office/drawing/2014/main" id="{00000000-0008-0000-0600-0000BB020000}"/>
            </a:ext>
          </a:extLst>
        </xdr:cNvPr>
        <xdr:cNvSpPr txBox="1"/>
      </xdr:nvSpPr>
      <xdr:spPr>
        <a:xfrm>
          <a:off x="16370300" y="1651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 xmlns:a16="http://schemas.microsoft.com/office/drawing/2014/main" id="{00000000-0008-0000-0600-0000BC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161226</xdr:rowOff>
    </xdr:from>
    <xdr:to>
      <xdr:col>81</xdr:col>
      <xdr:colOff>50800</xdr:colOff>
      <xdr:row>98</xdr:row>
      <xdr:rowOff>133389</xdr:rowOff>
    </xdr:to>
    <xdr:cxnSp macro="">
      <xdr:nvCxnSpPr>
        <xdr:cNvPr id="701" name="直線コネクタ 700">
          <a:extLst>
            <a:ext uri="{FF2B5EF4-FFF2-40B4-BE49-F238E27FC236}">
              <a16:creationId xmlns="" xmlns:a16="http://schemas.microsoft.com/office/drawing/2014/main" id="{00000000-0008-0000-0600-0000BD020000}"/>
            </a:ext>
          </a:extLst>
        </xdr:cNvPr>
        <xdr:cNvCxnSpPr/>
      </xdr:nvCxnSpPr>
      <xdr:spPr>
        <a:xfrm flipV="1">
          <a:off x="14592300" y="16791876"/>
          <a:ext cx="889000" cy="14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 xmlns:a16="http://schemas.microsoft.com/office/drawing/2014/main" id="{00000000-0008-0000-0600-0000BE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114312</xdr:rowOff>
    </xdr:from>
    <xdr:to>
      <xdr:col>76</xdr:col>
      <xdr:colOff>114300</xdr:colOff>
      <xdr:row>98</xdr:row>
      <xdr:rowOff>133389</xdr:rowOff>
    </xdr:to>
    <xdr:cxnSp macro="">
      <xdr:nvCxnSpPr>
        <xdr:cNvPr id="704" name="直線コネクタ 703">
          <a:extLst>
            <a:ext uri="{FF2B5EF4-FFF2-40B4-BE49-F238E27FC236}">
              <a16:creationId xmlns="" xmlns:a16="http://schemas.microsoft.com/office/drawing/2014/main" id="{00000000-0008-0000-0600-0000C0020000}"/>
            </a:ext>
          </a:extLst>
        </xdr:cNvPr>
        <xdr:cNvCxnSpPr/>
      </xdr:nvCxnSpPr>
      <xdr:spPr>
        <a:xfrm>
          <a:off x="13703300" y="16916412"/>
          <a:ext cx="889000" cy="1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 xmlns:a16="http://schemas.microsoft.com/office/drawing/2014/main" id="{00000000-0008-0000-0600-0000C1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28790</xdr:rowOff>
    </xdr:from>
    <xdr:to>
      <xdr:col>71</xdr:col>
      <xdr:colOff>177800</xdr:colOff>
      <xdr:row>98</xdr:row>
      <xdr:rowOff>114312</xdr:rowOff>
    </xdr:to>
    <xdr:cxnSp macro="">
      <xdr:nvCxnSpPr>
        <xdr:cNvPr id="707" name="直線コネクタ 706">
          <a:extLst>
            <a:ext uri="{FF2B5EF4-FFF2-40B4-BE49-F238E27FC236}">
              <a16:creationId xmlns="" xmlns:a16="http://schemas.microsoft.com/office/drawing/2014/main" id="{00000000-0008-0000-0600-0000C3020000}"/>
            </a:ext>
          </a:extLst>
        </xdr:cNvPr>
        <xdr:cNvCxnSpPr/>
      </xdr:nvCxnSpPr>
      <xdr:spPr>
        <a:xfrm>
          <a:off x="12814300" y="16659440"/>
          <a:ext cx="889000" cy="2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 xmlns:a16="http://schemas.microsoft.com/office/drawing/2014/main" id="{00000000-0008-0000-0600-0000C4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 xmlns:a16="http://schemas.microsoft.com/office/drawing/2014/main" id="{00000000-0008-0000-0600-0000C6020000}"/>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xdr:rowOff>
    </xdr:from>
    <xdr:to>
      <xdr:col>85</xdr:col>
      <xdr:colOff>177800</xdr:colOff>
      <xdr:row>98</xdr:row>
      <xdr:rowOff>107404</xdr:rowOff>
    </xdr:to>
    <xdr:sp macro="" textlink="">
      <xdr:nvSpPr>
        <xdr:cNvPr id="717" name="楕円 716">
          <a:extLst>
            <a:ext uri="{FF2B5EF4-FFF2-40B4-BE49-F238E27FC236}">
              <a16:creationId xmlns="" xmlns:a16="http://schemas.microsoft.com/office/drawing/2014/main" id="{00000000-0008-0000-0600-0000CD020000}"/>
            </a:ext>
          </a:extLst>
        </xdr:cNvPr>
        <xdr:cNvSpPr/>
      </xdr:nvSpPr>
      <xdr:spPr>
        <a:xfrm>
          <a:off x="162687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155681</xdr:rowOff>
    </xdr:from>
    <xdr:ext cx="534377" cy="259045"/>
    <xdr:sp macro="" textlink="">
      <xdr:nvSpPr>
        <xdr:cNvPr id="718" name="積立金該当値テキスト">
          <a:extLst>
            <a:ext uri="{FF2B5EF4-FFF2-40B4-BE49-F238E27FC236}">
              <a16:creationId xmlns="" xmlns:a16="http://schemas.microsoft.com/office/drawing/2014/main" id="{00000000-0008-0000-0600-0000CE020000}"/>
            </a:ext>
          </a:extLst>
        </xdr:cNvPr>
        <xdr:cNvSpPr txBox="1"/>
      </xdr:nvSpPr>
      <xdr:spPr>
        <a:xfrm>
          <a:off x="16370300"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110426</xdr:rowOff>
    </xdr:from>
    <xdr:to>
      <xdr:col>81</xdr:col>
      <xdr:colOff>101600</xdr:colOff>
      <xdr:row>98</xdr:row>
      <xdr:rowOff>40576</xdr:rowOff>
    </xdr:to>
    <xdr:sp macro="" textlink="">
      <xdr:nvSpPr>
        <xdr:cNvPr id="719" name="楕円 718">
          <a:extLst>
            <a:ext uri="{FF2B5EF4-FFF2-40B4-BE49-F238E27FC236}">
              <a16:creationId xmlns="" xmlns:a16="http://schemas.microsoft.com/office/drawing/2014/main" id="{00000000-0008-0000-0600-0000CF020000}"/>
            </a:ext>
          </a:extLst>
        </xdr:cNvPr>
        <xdr:cNvSpPr/>
      </xdr:nvSpPr>
      <xdr:spPr>
        <a:xfrm>
          <a:off x="15430500" y="167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31703</xdr:rowOff>
    </xdr:from>
    <xdr:ext cx="534377"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5214111" y="1683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82589</xdr:rowOff>
    </xdr:from>
    <xdr:to>
      <xdr:col>76</xdr:col>
      <xdr:colOff>165100</xdr:colOff>
      <xdr:row>99</xdr:row>
      <xdr:rowOff>12739</xdr:rowOff>
    </xdr:to>
    <xdr:sp macro="" textlink="">
      <xdr:nvSpPr>
        <xdr:cNvPr id="721" name="楕円 720">
          <a:extLst>
            <a:ext uri="{FF2B5EF4-FFF2-40B4-BE49-F238E27FC236}">
              <a16:creationId xmlns="" xmlns:a16="http://schemas.microsoft.com/office/drawing/2014/main" id="{00000000-0008-0000-0600-0000D1020000}"/>
            </a:ext>
          </a:extLst>
        </xdr:cNvPr>
        <xdr:cNvSpPr/>
      </xdr:nvSpPr>
      <xdr:spPr>
        <a:xfrm>
          <a:off x="14541500" y="1688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3866</xdr:rowOff>
    </xdr:from>
    <xdr:ext cx="469744"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4357428" y="1697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63512</xdr:rowOff>
    </xdr:from>
    <xdr:to>
      <xdr:col>72</xdr:col>
      <xdr:colOff>38100</xdr:colOff>
      <xdr:row>98</xdr:row>
      <xdr:rowOff>165112</xdr:rowOff>
    </xdr:to>
    <xdr:sp macro="" textlink="">
      <xdr:nvSpPr>
        <xdr:cNvPr id="723" name="楕円 722">
          <a:extLst>
            <a:ext uri="{FF2B5EF4-FFF2-40B4-BE49-F238E27FC236}">
              <a16:creationId xmlns="" xmlns:a16="http://schemas.microsoft.com/office/drawing/2014/main" id="{00000000-0008-0000-0600-0000D3020000}"/>
            </a:ext>
          </a:extLst>
        </xdr:cNvPr>
        <xdr:cNvSpPr/>
      </xdr:nvSpPr>
      <xdr:spPr>
        <a:xfrm>
          <a:off x="13652500" y="168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156239</xdr:rowOff>
    </xdr:from>
    <xdr:ext cx="469744"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3468428" y="16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149440</xdr:rowOff>
    </xdr:from>
    <xdr:to>
      <xdr:col>67</xdr:col>
      <xdr:colOff>101600</xdr:colOff>
      <xdr:row>97</xdr:row>
      <xdr:rowOff>79590</xdr:rowOff>
    </xdr:to>
    <xdr:sp macro="" textlink="">
      <xdr:nvSpPr>
        <xdr:cNvPr id="725" name="楕円 724">
          <a:extLst>
            <a:ext uri="{FF2B5EF4-FFF2-40B4-BE49-F238E27FC236}">
              <a16:creationId xmlns="" xmlns:a16="http://schemas.microsoft.com/office/drawing/2014/main" id="{00000000-0008-0000-0600-0000D5020000}"/>
            </a:ext>
          </a:extLst>
        </xdr:cNvPr>
        <xdr:cNvSpPr/>
      </xdr:nvSpPr>
      <xdr:spPr>
        <a:xfrm>
          <a:off x="12763500" y="166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96117</xdr:rowOff>
    </xdr:from>
    <xdr:ext cx="534377"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2547111" y="163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 xmlns:a16="http://schemas.microsoft.com/office/drawing/2014/main" id="{00000000-0008-0000-06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 xmlns:a16="http://schemas.microsoft.com/office/drawing/2014/main" id="{00000000-0008-0000-0600-0000E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 xmlns:a16="http://schemas.microsoft.com/office/drawing/2014/main" id="{00000000-0008-0000-0600-0000E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 xmlns:a16="http://schemas.microsoft.com/office/drawing/2014/main" id="{00000000-0008-0000-06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 xmlns:a16="http://schemas.microsoft.com/office/drawing/2014/main" id="{00000000-0008-0000-0600-0000EF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132842</xdr:rowOff>
    </xdr:from>
    <xdr:to>
      <xdr:col>116</xdr:col>
      <xdr:colOff>63500</xdr:colOff>
      <xdr:row>38</xdr:row>
      <xdr:rowOff>139151</xdr:rowOff>
    </xdr:to>
    <xdr:cxnSp macro="">
      <xdr:nvCxnSpPr>
        <xdr:cNvPr id="753" name="直線コネクタ 752">
          <a:extLst>
            <a:ext uri="{FF2B5EF4-FFF2-40B4-BE49-F238E27FC236}">
              <a16:creationId xmlns="" xmlns:a16="http://schemas.microsoft.com/office/drawing/2014/main" id="{00000000-0008-0000-0600-0000F1020000}"/>
            </a:ext>
          </a:extLst>
        </xdr:cNvPr>
        <xdr:cNvCxnSpPr/>
      </xdr:nvCxnSpPr>
      <xdr:spPr>
        <a:xfrm flipV="1">
          <a:off x="21323300" y="6647942"/>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 xmlns:a16="http://schemas.microsoft.com/office/drawing/2014/main" id="{00000000-0008-0000-0600-0000F2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 xmlns:a16="http://schemas.microsoft.com/office/drawing/2014/main" id="{00000000-0008-0000-0600-0000F3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139151</xdr:rowOff>
    </xdr:from>
    <xdr:to>
      <xdr:col>111</xdr:col>
      <xdr:colOff>177800</xdr:colOff>
      <xdr:row>38</xdr:row>
      <xdr:rowOff>139700</xdr:rowOff>
    </xdr:to>
    <xdr:cxnSp macro="">
      <xdr:nvCxnSpPr>
        <xdr:cNvPr id="756" name="直線コネクタ 755">
          <a:extLst>
            <a:ext uri="{FF2B5EF4-FFF2-40B4-BE49-F238E27FC236}">
              <a16:creationId xmlns="" xmlns:a16="http://schemas.microsoft.com/office/drawing/2014/main" id="{00000000-0008-0000-0600-0000F4020000}"/>
            </a:ext>
          </a:extLst>
        </xdr:cNvPr>
        <xdr:cNvCxnSpPr/>
      </xdr:nvCxnSpPr>
      <xdr:spPr>
        <a:xfrm flipV="1">
          <a:off x="20434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 xmlns:a16="http://schemas.microsoft.com/office/drawing/2014/main" id="{00000000-0008-0000-0600-0000F5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 xmlns:a16="http://schemas.microsoft.com/office/drawing/2014/main" id="{00000000-0008-0000-06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 xmlns:a16="http://schemas.microsoft.com/office/drawing/2014/main" id="{00000000-0008-0000-0600-0000F8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138054</xdr:rowOff>
    </xdr:from>
    <xdr:to>
      <xdr:col>102</xdr:col>
      <xdr:colOff>114300</xdr:colOff>
      <xdr:row>38</xdr:row>
      <xdr:rowOff>139700</xdr:rowOff>
    </xdr:to>
    <xdr:cxnSp macro="">
      <xdr:nvCxnSpPr>
        <xdr:cNvPr id="762" name="直線コネクタ 761">
          <a:extLst>
            <a:ext uri="{FF2B5EF4-FFF2-40B4-BE49-F238E27FC236}">
              <a16:creationId xmlns="" xmlns:a16="http://schemas.microsoft.com/office/drawing/2014/main" id="{00000000-0008-0000-0600-0000FA020000}"/>
            </a:ext>
          </a:extLst>
        </xdr:cNvPr>
        <xdr:cNvCxnSpPr/>
      </xdr:nvCxnSpPr>
      <xdr:spPr>
        <a:xfrm>
          <a:off x="18656300" y="66531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 xmlns:a16="http://schemas.microsoft.com/office/drawing/2014/main" id="{00000000-0008-0000-0600-0000FB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 xmlns:a16="http://schemas.microsoft.com/office/drawing/2014/main" id="{00000000-0008-0000-0600-0000FD020000}"/>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82042</xdr:rowOff>
    </xdr:from>
    <xdr:to>
      <xdr:col>116</xdr:col>
      <xdr:colOff>114300</xdr:colOff>
      <xdr:row>39</xdr:row>
      <xdr:rowOff>12192</xdr:rowOff>
    </xdr:to>
    <xdr:sp macro="" textlink="">
      <xdr:nvSpPr>
        <xdr:cNvPr id="772" name="楕円 771">
          <a:extLst>
            <a:ext uri="{FF2B5EF4-FFF2-40B4-BE49-F238E27FC236}">
              <a16:creationId xmlns="" xmlns:a16="http://schemas.microsoft.com/office/drawing/2014/main" id="{00000000-0008-0000-0600-000004030000}"/>
            </a:ext>
          </a:extLst>
        </xdr:cNvPr>
        <xdr:cNvSpPr/>
      </xdr:nvSpPr>
      <xdr:spPr>
        <a:xfrm>
          <a:off x="22110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168419</xdr:rowOff>
    </xdr:from>
    <xdr:ext cx="313932" cy="259045"/>
    <xdr:sp macro="" textlink="">
      <xdr:nvSpPr>
        <xdr:cNvPr id="773" name="投資及び出資金該当値テキスト">
          <a:extLst>
            <a:ext uri="{FF2B5EF4-FFF2-40B4-BE49-F238E27FC236}">
              <a16:creationId xmlns="" xmlns:a16="http://schemas.microsoft.com/office/drawing/2014/main" id="{00000000-0008-0000-0600-000005030000}"/>
            </a:ext>
          </a:extLst>
        </xdr:cNvPr>
        <xdr:cNvSpPr txBox="1"/>
      </xdr:nvSpPr>
      <xdr:spPr>
        <a:xfrm>
          <a:off x="22212300" y="651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88351</xdr:rowOff>
    </xdr:from>
    <xdr:to>
      <xdr:col>112</xdr:col>
      <xdr:colOff>38100</xdr:colOff>
      <xdr:row>39</xdr:row>
      <xdr:rowOff>18501</xdr:rowOff>
    </xdr:to>
    <xdr:sp macro="" textlink="">
      <xdr:nvSpPr>
        <xdr:cNvPr id="774" name="楕円 773">
          <a:extLst>
            <a:ext uri="{FF2B5EF4-FFF2-40B4-BE49-F238E27FC236}">
              <a16:creationId xmlns="" xmlns:a16="http://schemas.microsoft.com/office/drawing/2014/main" id="{00000000-0008-0000-0600-000006030000}"/>
            </a:ext>
          </a:extLst>
        </xdr:cNvPr>
        <xdr:cNvSpPr/>
      </xdr:nvSpPr>
      <xdr:spPr>
        <a:xfrm>
          <a:off x="21272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9628</xdr:rowOff>
    </xdr:from>
    <xdr:ext cx="249299"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21198650" y="6696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 xmlns:a16="http://schemas.microsoft.com/office/drawing/2014/main" id="{00000000-0008-0000-06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 xmlns:a16="http://schemas.microsoft.com/office/drawing/2014/main" id="{00000000-0008-0000-06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87254</xdr:rowOff>
    </xdr:from>
    <xdr:to>
      <xdr:col>98</xdr:col>
      <xdr:colOff>38100</xdr:colOff>
      <xdr:row>39</xdr:row>
      <xdr:rowOff>17404</xdr:rowOff>
    </xdr:to>
    <xdr:sp macro="" textlink="">
      <xdr:nvSpPr>
        <xdr:cNvPr id="780" name="楕円 779">
          <a:extLst>
            <a:ext uri="{FF2B5EF4-FFF2-40B4-BE49-F238E27FC236}">
              <a16:creationId xmlns="" xmlns:a16="http://schemas.microsoft.com/office/drawing/2014/main" id="{00000000-0008-0000-0600-00000C030000}"/>
            </a:ext>
          </a:extLst>
        </xdr:cNvPr>
        <xdr:cNvSpPr/>
      </xdr:nvSpPr>
      <xdr:spPr>
        <a:xfrm>
          <a:off x="18605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8531</xdr:rowOff>
    </xdr:from>
    <xdr:ext cx="313932"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8499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 xmlns:a16="http://schemas.microsoft.com/office/drawing/2014/main" id="{00000000-0008-0000-0600-000028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 xmlns:a16="http://schemas.microsoft.com/office/drawing/2014/main" id="{00000000-0008-0000-0600-000029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34925</xdr:rowOff>
    </xdr:from>
    <xdr:to>
      <xdr:col>116</xdr:col>
      <xdr:colOff>63500</xdr:colOff>
      <xdr:row>59</xdr:row>
      <xdr:rowOff>35154</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flipV="1">
          <a:off x="21323300" y="1015047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11" name="貸付金平均値テキスト">
          <a:extLst>
            <a:ext uri="{FF2B5EF4-FFF2-40B4-BE49-F238E27FC236}">
              <a16:creationId xmlns="" xmlns:a16="http://schemas.microsoft.com/office/drawing/2014/main" id="{00000000-0008-0000-0600-00002B030000}"/>
            </a:ext>
          </a:extLst>
        </xdr:cNvPr>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 xmlns:a16="http://schemas.microsoft.com/office/drawing/2014/main" id="{00000000-0008-0000-0600-00002C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35154</xdr:rowOff>
    </xdr:from>
    <xdr:to>
      <xdr:col>111</xdr:col>
      <xdr:colOff>177800</xdr:colOff>
      <xdr:row>59</xdr:row>
      <xdr:rowOff>35230</xdr:rowOff>
    </xdr:to>
    <xdr:cxnSp macro="">
      <xdr:nvCxnSpPr>
        <xdr:cNvPr id="813" name="直線コネクタ 812">
          <a:extLst>
            <a:ext uri="{FF2B5EF4-FFF2-40B4-BE49-F238E27FC236}">
              <a16:creationId xmlns="" xmlns:a16="http://schemas.microsoft.com/office/drawing/2014/main" id="{00000000-0008-0000-0600-00002D030000}"/>
            </a:ext>
          </a:extLst>
        </xdr:cNvPr>
        <xdr:cNvCxnSpPr/>
      </xdr:nvCxnSpPr>
      <xdr:spPr>
        <a:xfrm flipV="1">
          <a:off x="20434300" y="1015070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 xmlns:a16="http://schemas.microsoft.com/office/drawing/2014/main" id="{00000000-0008-0000-0600-00002E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12674</xdr:rowOff>
    </xdr:from>
    <xdr:to>
      <xdr:col>107</xdr:col>
      <xdr:colOff>50800</xdr:colOff>
      <xdr:row>59</xdr:row>
      <xdr:rowOff>35230</xdr:rowOff>
    </xdr:to>
    <xdr:cxnSp macro="">
      <xdr:nvCxnSpPr>
        <xdr:cNvPr id="816" name="直線コネクタ 815">
          <a:extLst>
            <a:ext uri="{FF2B5EF4-FFF2-40B4-BE49-F238E27FC236}">
              <a16:creationId xmlns="" xmlns:a16="http://schemas.microsoft.com/office/drawing/2014/main" id="{00000000-0008-0000-0600-000030030000}"/>
            </a:ext>
          </a:extLst>
        </xdr:cNvPr>
        <xdr:cNvCxnSpPr/>
      </xdr:nvCxnSpPr>
      <xdr:spPr>
        <a:xfrm>
          <a:off x="19545300" y="10128224"/>
          <a:ext cx="8890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 xmlns:a16="http://schemas.microsoft.com/office/drawing/2014/main" id="{00000000-0008-0000-0600-000031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162027</xdr:rowOff>
    </xdr:from>
    <xdr:to>
      <xdr:col>102</xdr:col>
      <xdr:colOff>114300</xdr:colOff>
      <xdr:row>59</xdr:row>
      <xdr:rowOff>12674</xdr:rowOff>
    </xdr:to>
    <xdr:cxnSp macro="">
      <xdr:nvCxnSpPr>
        <xdr:cNvPr id="819" name="直線コネクタ 818">
          <a:extLst>
            <a:ext uri="{FF2B5EF4-FFF2-40B4-BE49-F238E27FC236}">
              <a16:creationId xmlns="" xmlns:a16="http://schemas.microsoft.com/office/drawing/2014/main" id="{00000000-0008-0000-0600-000033030000}"/>
            </a:ext>
          </a:extLst>
        </xdr:cNvPr>
        <xdr:cNvCxnSpPr/>
      </xdr:nvCxnSpPr>
      <xdr:spPr>
        <a:xfrm>
          <a:off x="18656300" y="10106127"/>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 xmlns:a16="http://schemas.microsoft.com/office/drawing/2014/main" id="{00000000-0008-0000-0600-000034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 xmlns:a16="http://schemas.microsoft.com/office/drawing/2014/main" id="{00000000-0008-0000-0600-000035030000}"/>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 xmlns:a16="http://schemas.microsoft.com/office/drawing/2014/main" id="{00000000-0008-0000-0600-000036030000}"/>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155575</xdr:rowOff>
    </xdr:from>
    <xdr:to>
      <xdr:col>116</xdr:col>
      <xdr:colOff>114300</xdr:colOff>
      <xdr:row>59</xdr:row>
      <xdr:rowOff>85725</xdr:rowOff>
    </xdr:to>
    <xdr:sp macro="" textlink="">
      <xdr:nvSpPr>
        <xdr:cNvPr id="829" name="楕円 828">
          <a:extLst>
            <a:ext uri="{FF2B5EF4-FFF2-40B4-BE49-F238E27FC236}">
              <a16:creationId xmlns="" xmlns:a16="http://schemas.microsoft.com/office/drawing/2014/main" id="{00000000-0008-0000-0600-00003D030000}"/>
            </a:ext>
          </a:extLst>
        </xdr:cNvPr>
        <xdr:cNvSpPr/>
      </xdr:nvSpPr>
      <xdr:spPr>
        <a:xfrm>
          <a:off x="22110700" y="100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70502</xdr:rowOff>
    </xdr:from>
    <xdr:ext cx="378565" cy="259045"/>
    <xdr:sp macro="" textlink="">
      <xdr:nvSpPr>
        <xdr:cNvPr id="830" name="貸付金該当値テキスト">
          <a:extLst>
            <a:ext uri="{FF2B5EF4-FFF2-40B4-BE49-F238E27FC236}">
              <a16:creationId xmlns="" xmlns:a16="http://schemas.microsoft.com/office/drawing/2014/main" id="{00000000-0008-0000-0600-00003E030000}"/>
            </a:ext>
          </a:extLst>
        </xdr:cNvPr>
        <xdr:cNvSpPr txBox="1"/>
      </xdr:nvSpPr>
      <xdr:spPr>
        <a:xfrm>
          <a:off x="22212300" y="1001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155804</xdr:rowOff>
    </xdr:from>
    <xdr:to>
      <xdr:col>112</xdr:col>
      <xdr:colOff>38100</xdr:colOff>
      <xdr:row>59</xdr:row>
      <xdr:rowOff>85954</xdr:rowOff>
    </xdr:to>
    <xdr:sp macro="" textlink="">
      <xdr:nvSpPr>
        <xdr:cNvPr id="831" name="楕円 830">
          <a:extLst>
            <a:ext uri="{FF2B5EF4-FFF2-40B4-BE49-F238E27FC236}">
              <a16:creationId xmlns="" xmlns:a16="http://schemas.microsoft.com/office/drawing/2014/main" id="{00000000-0008-0000-0600-00003F030000}"/>
            </a:ext>
          </a:extLst>
        </xdr:cNvPr>
        <xdr:cNvSpPr/>
      </xdr:nvSpPr>
      <xdr:spPr>
        <a:xfrm>
          <a:off x="21272500" y="100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77081</xdr:rowOff>
    </xdr:from>
    <xdr:ext cx="378565" cy="259045"/>
    <xdr:sp macro="" textlink="">
      <xdr:nvSpPr>
        <xdr:cNvPr id="832" name="テキスト ボックス 831">
          <a:extLst>
            <a:ext uri="{FF2B5EF4-FFF2-40B4-BE49-F238E27FC236}">
              <a16:creationId xmlns="" xmlns:a16="http://schemas.microsoft.com/office/drawing/2014/main" id="{00000000-0008-0000-0600-000040030000}"/>
            </a:ext>
          </a:extLst>
        </xdr:cNvPr>
        <xdr:cNvSpPr txBox="1"/>
      </xdr:nvSpPr>
      <xdr:spPr>
        <a:xfrm>
          <a:off x="21134017" y="10192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155880</xdr:rowOff>
    </xdr:from>
    <xdr:to>
      <xdr:col>107</xdr:col>
      <xdr:colOff>101600</xdr:colOff>
      <xdr:row>59</xdr:row>
      <xdr:rowOff>86030</xdr:rowOff>
    </xdr:to>
    <xdr:sp macro="" textlink="">
      <xdr:nvSpPr>
        <xdr:cNvPr id="833" name="楕円 832">
          <a:extLst>
            <a:ext uri="{FF2B5EF4-FFF2-40B4-BE49-F238E27FC236}">
              <a16:creationId xmlns="" xmlns:a16="http://schemas.microsoft.com/office/drawing/2014/main" id="{00000000-0008-0000-0600-000041030000}"/>
            </a:ext>
          </a:extLst>
        </xdr:cNvPr>
        <xdr:cNvSpPr/>
      </xdr:nvSpPr>
      <xdr:spPr>
        <a:xfrm>
          <a:off x="20383500" y="100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77157</xdr:rowOff>
    </xdr:from>
    <xdr:ext cx="378565" cy="259045"/>
    <xdr:sp macro="" textlink="">
      <xdr:nvSpPr>
        <xdr:cNvPr id="834" name="テキスト ボックス 833">
          <a:extLst>
            <a:ext uri="{FF2B5EF4-FFF2-40B4-BE49-F238E27FC236}">
              <a16:creationId xmlns="" xmlns:a16="http://schemas.microsoft.com/office/drawing/2014/main" id="{00000000-0008-0000-0600-000042030000}"/>
            </a:ext>
          </a:extLst>
        </xdr:cNvPr>
        <xdr:cNvSpPr txBox="1"/>
      </xdr:nvSpPr>
      <xdr:spPr>
        <a:xfrm>
          <a:off x="20245017" y="10192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133324</xdr:rowOff>
    </xdr:from>
    <xdr:to>
      <xdr:col>102</xdr:col>
      <xdr:colOff>165100</xdr:colOff>
      <xdr:row>59</xdr:row>
      <xdr:rowOff>63474</xdr:rowOff>
    </xdr:to>
    <xdr:sp macro="" textlink="">
      <xdr:nvSpPr>
        <xdr:cNvPr id="835" name="楕円 834">
          <a:extLst>
            <a:ext uri="{FF2B5EF4-FFF2-40B4-BE49-F238E27FC236}">
              <a16:creationId xmlns="" xmlns:a16="http://schemas.microsoft.com/office/drawing/2014/main" id="{00000000-0008-0000-0600-000043030000}"/>
            </a:ext>
          </a:extLst>
        </xdr:cNvPr>
        <xdr:cNvSpPr/>
      </xdr:nvSpPr>
      <xdr:spPr>
        <a:xfrm>
          <a:off x="19494500" y="10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54601</xdr:rowOff>
    </xdr:from>
    <xdr:ext cx="378565" cy="259045"/>
    <xdr:sp macro="" textlink="">
      <xdr:nvSpPr>
        <xdr:cNvPr id="836" name="テキスト ボックス 835">
          <a:extLst>
            <a:ext uri="{FF2B5EF4-FFF2-40B4-BE49-F238E27FC236}">
              <a16:creationId xmlns="" xmlns:a16="http://schemas.microsoft.com/office/drawing/2014/main" id="{00000000-0008-0000-0600-000044030000}"/>
            </a:ext>
          </a:extLst>
        </xdr:cNvPr>
        <xdr:cNvSpPr txBox="1"/>
      </xdr:nvSpPr>
      <xdr:spPr>
        <a:xfrm>
          <a:off x="19356017" y="1017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111227</xdr:rowOff>
    </xdr:from>
    <xdr:to>
      <xdr:col>98</xdr:col>
      <xdr:colOff>38100</xdr:colOff>
      <xdr:row>59</xdr:row>
      <xdr:rowOff>41377</xdr:rowOff>
    </xdr:to>
    <xdr:sp macro="" textlink="">
      <xdr:nvSpPr>
        <xdr:cNvPr id="837" name="楕円 836">
          <a:extLst>
            <a:ext uri="{FF2B5EF4-FFF2-40B4-BE49-F238E27FC236}">
              <a16:creationId xmlns="" xmlns:a16="http://schemas.microsoft.com/office/drawing/2014/main" id="{00000000-0008-0000-0600-000045030000}"/>
            </a:ext>
          </a:extLst>
        </xdr:cNvPr>
        <xdr:cNvSpPr/>
      </xdr:nvSpPr>
      <xdr:spPr>
        <a:xfrm>
          <a:off x="18605500" y="100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32504</xdr:rowOff>
    </xdr:from>
    <xdr:ext cx="378565" cy="25904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467017" y="10148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 xmlns:a16="http://schemas.microsoft.com/office/drawing/2014/main" id="{00000000-0008-0000-0600-00005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 xmlns:a16="http://schemas.microsoft.com/office/drawing/2014/main" id="{00000000-0008-0000-0600-000062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 xmlns:a16="http://schemas.microsoft.com/office/drawing/2014/main" id="{00000000-0008-0000-0600-000063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 xmlns:a16="http://schemas.microsoft.com/office/drawing/2014/main" id="{00000000-0008-0000-0600-000064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 xmlns:a16="http://schemas.microsoft.com/office/drawing/2014/main" id="{00000000-0008-0000-0600-000065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101795</xdr:rowOff>
    </xdr:from>
    <xdr:to>
      <xdr:col>116</xdr:col>
      <xdr:colOff>63500</xdr:colOff>
      <xdr:row>78</xdr:row>
      <xdr:rowOff>170191</xdr:rowOff>
    </xdr:to>
    <xdr:cxnSp macro="">
      <xdr:nvCxnSpPr>
        <xdr:cNvPr id="870" name="直線コネクタ 869">
          <a:extLst>
            <a:ext uri="{FF2B5EF4-FFF2-40B4-BE49-F238E27FC236}">
              <a16:creationId xmlns="" xmlns:a16="http://schemas.microsoft.com/office/drawing/2014/main" id="{00000000-0008-0000-0600-000066030000}"/>
            </a:ext>
          </a:extLst>
        </xdr:cNvPr>
        <xdr:cNvCxnSpPr/>
      </xdr:nvCxnSpPr>
      <xdr:spPr>
        <a:xfrm flipV="1">
          <a:off x="21323300" y="13474895"/>
          <a:ext cx="838200" cy="6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 xmlns:a16="http://schemas.microsoft.com/office/drawing/2014/main" id="{00000000-0008-0000-0600-000067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 xmlns:a16="http://schemas.microsoft.com/office/drawing/2014/main" id="{00000000-0008-0000-0600-000068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170191</xdr:rowOff>
    </xdr:from>
    <xdr:to>
      <xdr:col>111</xdr:col>
      <xdr:colOff>177800</xdr:colOff>
      <xdr:row>79</xdr:row>
      <xdr:rowOff>3237</xdr:rowOff>
    </xdr:to>
    <xdr:cxnSp macro="">
      <xdr:nvCxnSpPr>
        <xdr:cNvPr id="873" name="直線コネクタ 872">
          <a:extLst>
            <a:ext uri="{FF2B5EF4-FFF2-40B4-BE49-F238E27FC236}">
              <a16:creationId xmlns="" xmlns:a16="http://schemas.microsoft.com/office/drawing/2014/main" id="{00000000-0008-0000-0600-000069030000}"/>
            </a:ext>
          </a:extLst>
        </xdr:cNvPr>
        <xdr:cNvCxnSpPr/>
      </xdr:nvCxnSpPr>
      <xdr:spPr>
        <a:xfrm flipV="1">
          <a:off x="20434300" y="13543291"/>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 xmlns:a16="http://schemas.microsoft.com/office/drawing/2014/main" id="{00000000-0008-0000-0600-00006A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3237</xdr:rowOff>
    </xdr:from>
    <xdr:to>
      <xdr:col>107</xdr:col>
      <xdr:colOff>50800</xdr:colOff>
      <xdr:row>79</xdr:row>
      <xdr:rowOff>5676</xdr:rowOff>
    </xdr:to>
    <xdr:cxnSp macro="">
      <xdr:nvCxnSpPr>
        <xdr:cNvPr id="876" name="直線コネクタ 875">
          <a:extLst>
            <a:ext uri="{FF2B5EF4-FFF2-40B4-BE49-F238E27FC236}">
              <a16:creationId xmlns="" xmlns:a16="http://schemas.microsoft.com/office/drawing/2014/main" id="{00000000-0008-0000-0600-00006C030000}"/>
            </a:ext>
          </a:extLst>
        </xdr:cNvPr>
        <xdr:cNvCxnSpPr/>
      </xdr:nvCxnSpPr>
      <xdr:spPr>
        <a:xfrm flipV="1">
          <a:off x="19545300" y="1354778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 xmlns:a16="http://schemas.microsoft.com/office/drawing/2014/main" id="{00000000-0008-0000-0600-00006D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5676</xdr:rowOff>
    </xdr:from>
    <xdr:to>
      <xdr:col>102</xdr:col>
      <xdr:colOff>114300</xdr:colOff>
      <xdr:row>79</xdr:row>
      <xdr:rowOff>24420</xdr:rowOff>
    </xdr:to>
    <xdr:cxnSp macro="">
      <xdr:nvCxnSpPr>
        <xdr:cNvPr id="879" name="直線コネクタ 878">
          <a:extLst>
            <a:ext uri="{FF2B5EF4-FFF2-40B4-BE49-F238E27FC236}">
              <a16:creationId xmlns="" xmlns:a16="http://schemas.microsoft.com/office/drawing/2014/main" id="{00000000-0008-0000-0600-00006F030000}"/>
            </a:ext>
          </a:extLst>
        </xdr:cNvPr>
        <xdr:cNvCxnSpPr/>
      </xdr:nvCxnSpPr>
      <xdr:spPr>
        <a:xfrm flipV="1">
          <a:off x="18656300" y="13550226"/>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 xmlns:a16="http://schemas.microsoft.com/office/drawing/2014/main" id="{00000000-0008-0000-0600-000070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 xmlns:a16="http://schemas.microsoft.com/office/drawing/2014/main" id="{00000000-0008-0000-0600-00007203000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50995</xdr:rowOff>
    </xdr:from>
    <xdr:to>
      <xdr:col>116</xdr:col>
      <xdr:colOff>114300</xdr:colOff>
      <xdr:row>78</xdr:row>
      <xdr:rowOff>152595</xdr:rowOff>
    </xdr:to>
    <xdr:sp macro="" textlink="">
      <xdr:nvSpPr>
        <xdr:cNvPr id="889" name="楕円 888">
          <a:extLst>
            <a:ext uri="{FF2B5EF4-FFF2-40B4-BE49-F238E27FC236}">
              <a16:creationId xmlns="" xmlns:a16="http://schemas.microsoft.com/office/drawing/2014/main" id="{00000000-0008-0000-0600-000079030000}"/>
            </a:ext>
          </a:extLst>
        </xdr:cNvPr>
        <xdr:cNvSpPr/>
      </xdr:nvSpPr>
      <xdr:spPr>
        <a:xfrm>
          <a:off x="22110700" y="134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29422</xdr:rowOff>
    </xdr:from>
    <xdr:ext cx="534377" cy="259045"/>
    <xdr:sp macro="" textlink="">
      <xdr:nvSpPr>
        <xdr:cNvPr id="890" name="繰出金該当値テキスト">
          <a:extLst>
            <a:ext uri="{FF2B5EF4-FFF2-40B4-BE49-F238E27FC236}">
              <a16:creationId xmlns="" xmlns:a16="http://schemas.microsoft.com/office/drawing/2014/main" id="{00000000-0008-0000-0600-00007A030000}"/>
            </a:ext>
          </a:extLst>
        </xdr:cNvPr>
        <xdr:cNvSpPr txBox="1"/>
      </xdr:nvSpPr>
      <xdr:spPr>
        <a:xfrm>
          <a:off x="22212300" y="1340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119391</xdr:rowOff>
    </xdr:from>
    <xdr:to>
      <xdr:col>112</xdr:col>
      <xdr:colOff>38100</xdr:colOff>
      <xdr:row>79</xdr:row>
      <xdr:rowOff>49541</xdr:rowOff>
    </xdr:to>
    <xdr:sp macro="" textlink="">
      <xdr:nvSpPr>
        <xdr:cNvPr id="891" name="楕円 890">
          <a:extLst>
            <a:ext uri="{FF2B5EF4-FFF2-40B4-BE49-F238E27FC236}">
              <a16:creationId xmlns="" xmlns:a16="http://schemas.microsoft.com/office/drawing/2014/main" id="{00000000-0008-0000-0600-00007B030000}"/>
            </a:ext>
          </a:extLst>
        </xdr:cNvPr>
        <xdr:cNvSpPr/>
      </xdr:nvSpPr>
      <xdr:spPr>
        <a:xfrm>
          <a:off x="21272500" y="1349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40668</xdr:rowOff>
    </xdr:from>
    <xdr:ext cx="534377"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21056111" y="135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123887</xdr:rowOff>
    </xdr:from>
    <xdr:to>
      <xdr:col>107</xdr:col>
      <xdr:colOff>101600</xdr:colOff>
      <xdr:row>79</xdr:row>
      <xdr:rowOff>54037</xdr:rowOff>
    </xdr:to>
    <xdr:sp macro="" textlink="">
      <xdr:nvSpPr>
        <xdr:cNvPr id="893" name="楕円 892">
          <a:extLst>
            <a:ext uri="{FF2B5EF4-FFF2-40B4-BE49-F238E27FC236}">
              <a16:creationId xmlns="" xmlns:a16="http://schemas.microsoft.com/office/drawing/2014/main" id="{00000000-0008-0000-0600-00007D030000}"/>
            </a:ext>
          </a:extLst>
        </xdr:cNvPr>
        <xdr:cNvSpPr/>
      </xdr:nvSpPr>
      <xdr:spPr>
        <a:xfrm>
          <a:off x="20383500" y="134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45164</xdr:rowOff>
    </xdr:from>
    <xdr:ext cx="534377"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20167111" y="135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126326</xdr:rowOff>
    </xdr:from>
    <xdr:to>
      <xdr:col>102</xdr:col>
      <xdr:colOff>165100</xdr:colOff>
      <xdr:row>79</xdr:row>
      <xdr:rowOff>56476</xdr:rowOff>
    </xdr:to>
    <xdr:sp macro="" textlink="">
      <xdr:nvSpPr>
        <xdr:cNvPr id="895" name="楕円 894">
          <a:extLst>
            <a:ext uri="{FF2B5EF4-FFF2-40B4-BE49-F238E27FC236}">
              <a16:creationId xmlns="" xmlns:a16="http://schemas.microsoft.com/office/drawing/2014/main" id="{00000000-0008-0000-0600-00007F030000}"/>
            </a:ext>
          </a:extLst>
        </xdr:cNvPr>
        <xdr:cNvSpPr/>
      </xdr:nvSpPr>
      <xdr:spPr>
        <a:xfrm>
          <a:off x="19494500" y="134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47603</xdr:rowOff>
    </xdr:from>
    <xdr:ext cx="534377"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9278111" y="1359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145070</xdr:rowOff>
    </xdr:from>
    <xdr:to>
      <xdr:col>98</xdr:col>
      <xdr:colOff>38100</xdr:colOff>
      <xdr:row>79</xdr:row>
      <xdr:rowOff>75220</xdr:rowOff>
    </xdr:to>
    <xdr:sp macro="" textlink="">
      <xdr:nvSpPr>
        <xdr:cNvPr id="897" name="楕円 896">
          <a:extLst>
            <a:ext uri="{FF2B5EF4-FFF2-40B4-BE49-F238E27FC236}">
              <a16:creationId xmlns="" xmlns:a16="http://schemas.microsoft.com/office/drawing/2014/main" id="{00000000-0008-0000-0600-000081030000}"/>
            </a:ext>
          </a:extLst>
        </xdr:cNvPr>
        <xdr:cNvSpPr/>
      </xdr:nvSpPr>
      <xdr:spPr>
        <a:xfrm>
          <a:off x="18605500" y="13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66347</xdr:rowOff>
    </xdr:from>
    <xdr:ext cx="534377"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389111" y="136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339,429</a:t>
          </a:r>
          <a:r>
            <a:rPr kumimoji="1" lang="ja-JP" altLang="en-US" sz="1300">
              <a:latin typeface="ＭＳ Ｐゴシック" panose="020B0600070205080204" pitchFamily="50" charset="-128"/>
              <a:ea typeface="ＭＳ Ｐゴシック" panose="020B0600070205080204" pitchFamily="50" charset="-128"/>
            </a:rPr>
            <a:t>円であり，各歳出とも類似団体平均より下回っている状況である。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繰出金は，住民一人当たりコストは</a:t>
          </a:r>
          <a:r>
            <a:rPr kumimoji="1" lang="en-US" altLang="ja-JP" sz="1300">
              <a:latin typeface="ＭＳ Ｐゴシック" panose="020B0600070205080204" pitchFamily="50" charset="-128"/>
              <a:ea typeface="ＭＳ Ｐゴシック" panose="020B0600070205080204" pitchFamily="50" charset="-128"/>
            </a:rPr>
            <a:t>45,482</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6,283</a:t>
          </a:r>
          <a:r>
            <a:rPr kumimoji="1" lang="ja-JP" altLang="en-US" sz="1300">
              <a:latin typeface="ＭＳ Ｐゴシック" panose="020B0600070205080204" pitchFamily="50" charset="-128"/>
              <a:ea typeface="ＭＳ Ｐゴシック" panose="020B0600070205080204" pitchFamily="50" charset="-128"/>
            </a:rPr>
            <a:t>円の増となった。要因としては，主に下水道事業特別会計における雨水路維持管理工事費の増や後期高齢者医療特別会計における後期高齢者医療広域連合納付金の増に伴い，それぞれの特別会計への繰出金が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普通建設事業費（うち更新整備）は，住民一人当たりコストは</a:t>
          </a:r>
          <a:r>
            <a:rPr kumimoji="1" lang="en-US" altLang="ja-JP" sz="1300">
              <a:latin typeface="ＭＳ Ｐゴシック" panose="020B0600070205080204" pitchFamily="50" charset="-128"/>
              <a:ea typeface="ＭＳ Ｐゴシック" panose="020B0600070205080204" pitchFamily="50" charset="-128"/>
            </a:rPr>
            <a:t>20,240</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2,477</a:t>
          </a:r>
          <a:r>
            <a:rPr kumimoji="1" lang="ja-JP" altLang="en-US" sz="1300">
              <a:latin typeface="ＭＳ Ｐゴシック" panose="020B0600070205080204" pitchFamily="50" charset="-128"/>
              <a:ea typeface="ＭＳ Ｐゴシック" panose="020B0600070205080204" pitchFamily="50" charset="-128"/>
            </a:rPr>
            <a:t>円の増となった。要因としては，街路灯改修工事の開始による事業費の増や，道路修繕・舗装修繕を行う道路本数の増に伴う事業費の増が挙げられる。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積立金は，住民一人当たりコストは</a:t>
          </a:r>
          <a:r>
            <a:rPr kumimoji="1" lang="en-US" altLang="ja-JP" sz="1300">
              <a:latin typeface="ＭＳ Ｐゴシック" panose="020B0600070205080204" pitchFamily="50" charset="-128"/>
              <a:ea typeface="ＭＳ Ｐゴシック" panose="020B0600070205080204" pitchFamily="50" charset="-128"/>
            </a:rPr>
            <a:t>12,543</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5,262</a:t>
          </a:r>
          <a:r>
            <a:rPr kumimoji="1" lang="ja-JP" altLang="en-US" sz="1300">
              <a:latin typeface="ＭＳ Ｐゴシック" panose="020B0600070205080204" pitchFamily="50" charset="-128"/>
              <a:ea typeface="ＭＳ Ｐゴシック" panose="020B0600070205080204" pitchFamily="50" charset="-128"/>
            </a:rPr>
            <a:t>円の減となった。要因としては，主に減債基金および財政調整基金の積立金額の減が挙げられる。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今後も，高齢化に伴う特別会計への繰出金の増や，公共施設の大規模改造工事などの普通建設事業費の増も見込まれるため，引き続き経費の削減に努めていく。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茨城県利根町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16,063
15,697
24.90
5,686,666
5,452,237
228,162
3,663,090
4,907,050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95123</xdr:rowOff>
    </xdr:from>
    <xdr:to>
      <xdr:col>24</xdr:col>
      <xdr:colOff>63500</xdr:colOff>
      <xdr:row>36</xdr:row>
      <xdr:rowOff>140386</xdr:rowOff>
    </xdr:to>
    <xdr:cxnSp macro="">
      <xdr:nvCxnSpPr>
        <xdr:cNvPr id="59" name="直線コネクタ 58">
          <a:extLst>
            <a:ext uri="{FF2B5EF4-FFF2-40B4-BE49-F238E27FC236}">
              <a16:creationId xmlns="" xmlns:a16="http://schemas.microsoft.com/office/drawing/2014/main" id="{00000000-0008-0000-0700-00003B000000}"/>
            </a:ext>
          </a:extLst>
        </xdr:cNvPr>
        <xdr:cNvCxnSpPr/>
      </xdr:nvCxnSpPr>
      <xdr:spPr>
        <a:xfrm flipV="1">
          <a:off x="3797300" y="6267323"/>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140386</xdr:rowOff>
    </xdr:from>
    <xdr:to>
      <xdr:col>19</xdr:col>
      <xdr:colOff>177800</xdr:colOff>
      <xdr:row>36</xdr:row>
      <xdr:rowOff>146787</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flipV="1">
          <a:off x="2908300" y="631258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 xmlns:a16="http://schemas.microsoft.com/office/drawing/2014/main" id="{00000000-0008-0000-0700-000040000000}"/>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146787</xdr:rowOff>
    </xdr:from>
    <xdr:to>
      <xdr:col>15</xdr:col>
      <xdr:colOff>50800</xdr:colOff>
      <xdr:row>36</xdr:row>
      <xdr:rowOff>151359</xdr:rowOff>
    </xdr:to>
    <xdr:cxnSp macro="">
      <xdr:nvCxnSpPr>
        <xdr:cNvPr id="65" name="直線コネクタ 64">
          <a:extLst>
            <a:ext uri="{FF2B5EF4-FFF2-40B4-BE49-F238E27FC236}">
              <a16:creationId xmlns="" xmlns:a16="http://schemas.microsoft.com/office/drawing/2014/main" id="{00000000-0008-0000-0700-000041000000}"/>
            </a:ext>
          </a:extLst>
        </xdr:cNvPr>
        <xdr:cNvCxnSpPr/>
      </xdr:nvCxnSpPr>
      <xdr:spPr>
        <a:xfrm flipV="1">
          <a:off x="2019300" y="63189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 xmlns:a16="http://schemas.microsoft.com/office/drawing/2014/main" id="{00000000-0008-0000-0700-000043000000}"/>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59918</xdr:rowOff>
    </xdr:from>
    <xdr:to>
      <xdr:col>10</xdr:col>
      <xdr:colOff>114300</xdr:colOff>
      <xdr:row>36</xdr:row>
      <xdr:rowOff>151359</xdr:rowOff>
    </xdr:to>
    <xdr:cxnSp macro="">
      <xdr:nvCxnSpPr>
        <xdr:cNvPr id="68" name="直線コネクタ 67">
          <a:extLst>
            <a:ext uri="{FF2B5EF4-FFF2-40B4-BE49-F238E27FC236}">
              <a16:creationId xmlns="" xmlns:a16="http://schemas.microsoft.com/office/drawing/2014/main" id="{00000000-0008-0000-0700-000044000000}"/>
            </a:ext>
          </a:extLst>
        </xdr:cNvPr>
        <xdr:cNvCxnSpPr/>
      </xdr:nvCxnSpPr>
      <xdr:spPr>
        <a:xfrm>
          <a:off x="1130300" y="623211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44323</xdr:rowOff>
    </xdr:from>
    <xdr:to>
      <xdr:col>24</xdr:col>
      <xdr:colOff>114300</xdr:colOff>
      <xdr:row>36</xdr:row>
      <xdr:rowOff>145923</xdr:rowOff>
    </xdr:to>
    <xdr:sp macro="" textlink="">
      <xdr:nvSpPr>
        <xdr:cNvPr id="78" name="楕円 77">
          <a:extLst>
            <a:ext uri="{FF2B5EF4-FFF2-40B4-BE49-F238E27FC236}">
              <a16:creationId xmlns="" xmlns:a16="http://schemas.microsoft.com/office/drawing/2014/main" id="{00000000-0008-0000-0700-00004E000000}"/>
            </a:ext>
          </a:extLst>
        </xdr:cNvPr>
        <xdr:cNvSpPr/>
      </xdr:nvSpPr>
      <xdr:spPr>
        <a:xfrm>
          <a:off x="45847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22750</xdr:rowOff>
    </xdr:from>
    <xdr:ext cx="469744" cy="259045"/>
    <xdr:sp macro="" textlink="">
      <xdr:nvSpPr>
        <xdr:cNvPr id="79" name="議会費該当値テキスト">
          <a:extLst>
            <a:ext uri="{FF2B5EF4-FFF2-40B4-BE49-F238E27FC236}">
              <a16:creationId xmlns="" xmlns:a16="http://schemas.microsoft.com/office/drawing/2014/main" id="{00000000-0008-0000-0700-00004F000000}"/>
            </a:ext>
          </a:extLst>
        </xdr:cNvPr>
        <xdr:cNvSpPr txBox="1"/>
      </xdr:nvSpPr>
      <xdr:spPr>
        <a:xfrm>
          <a:off x="4686300" y="61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89586</xdr:rowOff>
    </xdr:from>
    <xdr:to>
      <xdr:col>20</xdr:col>
      <xdr:colOff>38100</xdr:colOff>
      <xdr:row>37</xdr:row>
      <xdr:rowOff>19736</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3746500" y="62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10863</xdr:rowOff>
    </xdr:from>
    <xdr:ext cx="469744"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3562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95987</xdr:rowOff>
    </xdr:from>
    <xdr:to>
      <xdr:col>15</xdr:col>
      <xdr:colOff>101600</xdr:colOff>
      <xdr:row>37</xdr:row>
      <xdr:rowOff>26137</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28575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17264</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2673428" y="63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100559</xdr:rowOff>
    </xdr:from>
    <xdr:to>
      <xdr:col>10</xdr:col>
      <xdr:colOff>165100</xdr:colOff>
      <xdr:row>37</xdr:row>
      <xdr:rowOff>30709</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1968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21836</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1784428" y="63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9118</xdr:rowOff>
    </xdr:from>
    <xdr:to>
      <xdr:col>6</xdr:col>
      <xdr:colOff>38100</xdr:colOff>
      <xdr:row>36</xdr:row>
      <xdr:rowOff>110718</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079500" y="6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101845</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895428" y="627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21386</xdr:rowOff>
    </xdr:from>
    <xdr:to>
      <xdr:col>24</xdr:col>
      <xdr:colOff>63500</xdr:colOff>
      <xdr:row>57</xdr:row>
      <xdr:rowOff>33062</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a:off x="3797300" y="9794036"/>
          <a:ext cx="8382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21386</xdr:rowOff>
    </xdr:from>
    <xdr:to>
      <xdr:col>19</xdr:col>
      <xdr:colOff>177800</xdr:colOff>
      <xdr:row>57</xdr:row>
      <xdr:rowOff>70045</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flipV="1">
          <a:off x="2908300" y="9794036"/>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55388</xdr:rowOff>
    </xdr:from>
    <xdr:to>
      <xdr:col>15</xdr:col>
      <xdr:colOff>50800</xdr:colOff>
      <xdr:row>57</xdr:row>
      <xdr:rowOff>70045</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2019300" y="9828038"/>
          <a:ext cx="8890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134406</xdr:rowOff>
    </xdr:from>
    <xdr:to>
      <xdr:col>10</xdr:col>
      <xdr:colOff>114300</xdr:colOff>
      <xdr:row>57</xdr:row>
      <xdr:rowOff>55388</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1130300" y="9735606"/>
          <a:ext cx="889000" cy="9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153712</xdr:rowOff>
    </xdr:from>
    <xdr:to>
      <xdr:col>24</xdr:col>
      <xdr:colOff>114300</xdr:colOff>
      <xdr:row>57</xdr:row>
      <xdr:rowOff>83862</xdr:rowOff>
    </xdr:to>
    <xdr:sp macro="" textlink="">
      <xdr:nvSpPr>
        <xdr:cNvPr id="133" name="楕円 132">
          <a:extLst>
            <a:ext uri="{FF2B5EF4-FFF2-40B4-BE49-F238E27FC236}">
              <a16:creationId xmlns="" xmlns:a16="http://schemas.microsoft.com/office/drawing/2014/main" id="{00000000-0008-0000-0700-000085000000}"/>
            </a:ext>
          </a:extLst>
        </xdr:cNvPr>
        <xdr:cNvSpPr/>
      </xdr:nvSpPr>
      <xdr:spPr>
        <a:xfrm>
          <a:off x="4584700" y="975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68639</xdr:rowOff>
    </xdr:from>
    <xdr:ext cx="534377" cy="259045"/>
    <xdr:sp macro="" textlink="">
      <xdr:nvSpPr>
        <xdr:cNvPr id="134" name="総務費該当値テキスト">
          <a:extLst>
            <a:ext uri="{FF2B5EF4-FFF2-40B4-BE49-F238E27FC236}">
              <a16:creationId xmlns="" xmlns:a16="http://schemas.microsoft.com/office/drawing/2014/main" id="{00000000-0008-0000-0700-000086000000}"/>
            </a:ext>
          </a:extLst>
        </xdr:cNvPr>
        <xdr:cNvSpPr txBox="1"/>
      </xdr:nvSpPr>
      <xdr:spPr>
        <a:xfrm>
          <a:off x="4686300" y="966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142036</xdr:rowOff>
    </xdr:from>
    <xdr:to>
      <xdr:col>20</xdr:col>
      <xdr:colOff>38100</xdr:colOff>
      <xdr:row>57</xdr:row>
      <xdr:rowOff>72186</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3746500" y="97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63313</xdr:rowOff>
    </xdr:from>
    <xdr:ext cx="534377"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530111" y="98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19245</xdr:rowOff>
    </xdr:from>
    <xdr:to>
      <xdr:col>15</xdr:col>
      <xdr:colOff>101600</xdr:colOff>
      <xdr:row>57</xdr:row>
      <xdr:rowOff>120845</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2857500" y="97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111972</xdr:rowOff>
    </xdr:from>
    <xdr:ext cx="534377"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2641111" y="988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4588</xdr:rowOff>
    </xdr:from>
    <xdr:to>
      <xdr:col>10</xdr:col>
      <xdr:colOff>165100</xdr:colOff>
      <xdr:row>57</xdr:row>
      <xdr:rowOff>106188</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1968500" y="97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97315</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1752111" y="986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83606</xdr:rowOff>
    </xdr:from>
    <xdr:to>
      <xdr:col>6</xdr:col>
      <xdr:colOff>38100</xdr:colOff>
      <xdr:row>57</xdr:row>
      <xdr:rowOff>13756</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079500" y="968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4883</xdr:rowOff>
    </xdr:from>
    <xdr:ext cx="534377"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863111" y="97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84705</xdr:rowOff>
    </xdr:from>
    <xdr:to>
      <xdr:col>24</xdr:col>
      <xdr:colOff>63500</xdr:colOff>
      <xdr:row>78</xdr:row>
      <xdr:rowOff>125178</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3457805"/>
          <a:ext cx="838200" cy="4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62161</xdr:rowOff>
    </xdr:from>
    <xdr:to>
      <xdr:col>19</xdr:col>
      <xdr:colOff>177800</xdr:colOff>
      <xdr:row>78</xdr:row>
      <xdr:rowOff>125178</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2908300" y="13435261"/>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62161</xdr:rowOff>
    </xdr:from>
    <xdr:to>
      <xdr:col>15</xdr:col>
      <xdr:colOff>50800</xdr:colOff>
      <xdr:row>78</xdr:row>
      <xdr:rowOff>73298</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019300" y="13435261"/>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73298</xdr:rowOff>
    </xdr:from>
    <xdr:to>
      <xdr:col>10</xdr:col>
      <xdr:colOff>114300</xdr:colOff>
      <xdr:row>79</xdr:row>
      <xdr:rowOff>14286</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1130300" y="13446398"/>
          <a:ext cx="889000" cy="11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33905</xdr:rowOff>
    </xdr:from>
    <xdr:to>
      <xdr:col>24</xdr:col>
      <xdr:colOff>114300</xdr:colOff>
      <xdr:row>78</xdr:row>
      <xdr:rowOff>135505</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34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12332</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338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74378</xdr:rowOff>
    </xdr:from>
    <xdr:to>
      <xdr:col>20</xdr:col>
      <xdr:colOff>38100</xdr:colOff>
      <xdr:row>79</xdr:row>
      <xdr:rowOff>4528</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34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167105</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354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11361</xdr:rowOff>
    </xdr:from>
    <xdr:to>
      <xdr:col>15</xdr:col>
      <xdr:colOff>101600</xdr:colOff>
      <xdr:row>78</xdr:row>
      <xdr:rowOff>112961</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38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104088</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347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22498</xdr:rowOff>
    </xdr:from>
    <xdr:to>
      <xdr:col>10</xdr:col>
      <xdr:colOff>165100</xdr:colOff>
      <xdr:row>78</xdr:row>
      <xdr:rowOff>124098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3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115225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34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134936</xdr:rowOff>
    </xdr:from>
    <xdr:to>
      <xdr:col>6</xdr:col>
      <xdr:colOff>38100</xdr:colOff>
      <xdr:row>79</xdr:row>
      <xdr:rowOff>65086</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50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56213</xdr:rowOff>
    </xdr:from>
    <xdr:ext cx="534377"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63111" y="136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164258</xdr:rowOff>
    </xdr:from>
    <xdr:to>
      <xdr:col>24</xdr:col>
      <xdr:colOff>63500</xdr:colOff>
      <xdr:row>98</xdr:row>
      <xdr:rowOff>169270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3797300" y="16966358"/>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169270</xdr:rowOff>
    </xdr:from>
    <xdr:to>
      <xdr:col>19</xdr:col>
      <xdr:colOff>177800</xdr:colOff>
      <xdr:row>99</xdr:row>
      <xdr:rowOff>2687</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908300" y="16971370"/>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152453</xdr:rowOff>
    </xdr:from>
    <xdr:to>
      <xdr:col>15</xdr:col>
      <xdr:colOff>50800</xdr:colOff>
      <xdr:row>99</xdr:row>
      <xdr:rowOff>2687</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019300" y="16783103"/>
          <a:ext cx="889000" cy="19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150591</xdr:rowOff>
    </xdr:from>
    <xdr:to>
      <xdr:col>10</xdr:col>
      <xdr:colOff>114300</xdr:colOff>
      <xdr:row>97</xdr:row>
      <xdr:rowOff>152453</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1130300" y="16781241"/>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113458</xdr:rowOff>
    </xdr:from>
    <xdr:to>
      <xdr:col>24</xdr:col>
      <xdr:colOff>114300</xdr:colOff>
      <xdr:row>99</xdr:row>
      <xdr:rowOff>43608</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9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28385</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8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118470</xdr:rowOff>
    </xdr:from>
    <xdr:to>
      <xdr:col>20</xdr:col>
      <xdr:colOff>38100</xdr:colOff>
      <xdr:row>99</xdr:row>
      <xdr:rowOff>48620</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9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39747</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70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123337</xdr:rowOff>
    </xdr:from>
    <xdr:to>
      <xdr:col>15</xdr:col>
      <xdr:colOff>101600</xdr:colOff>
      <xdr:row>99</xdr:row>
      <xdr:rowOff>53487</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92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44614</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701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101653</xdr:rowOff>
    </xdr:from>
    <xdr:to>
      <xdr:col>10</xdr:col>
      <xdr:colOff>165100</xdr:colOff>
      <xdr:row>98</xdr:row>
      <xdr:rowOff>31803</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7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22930</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82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99791</xdr:rowOff>
    </xdr:from>
    <xdr:to>
      <xdr:col>6</xdr:col>
      <xdr:colOff>38100</xdr:colOff>
      <xdr:row>98</xdr:row>
      <xdr:rowOff>29941</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7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21068</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82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151968</xdr:rowOff>
    </xdr:from>
    <xdr:to>
      <xdr:col>55</xdr:col>
      <xdr:colOff>0</xdr:colOff>
      <xdr:row>58</xdr:row>
      <xdr:rowOff>47320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flipV="1">
          <a:off x="9639300" y="9924618"/>
          <a:ext cx="8382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26492</xdr:rowOff>
    </xdr:from>
    <xdr:to>
      <xdr:col>50</xdr:col>
      <xdr:colOff>114300</xdr:colOff>
      <xdr:row>58</xdr:row>
      <xdr:rowOff>47320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8750300" y="9970592"/>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2236</xdr:rowOff>
    </xdr:from>
    <xdr:to>
      <xdr:col>45</xdr:col>
      <xdr:colOff>177800</xdr:colOff>
      <xdr:row>58</xdr:row>
      <xdr:rowOff>26492</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a:off x="7861300" y="9946336"/>
          <a:ext cx="889000" cy="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168884</xdr:rowOff>
    </xdr:from>
    <xdr:to>
      <xdr:col>41</xdr:col>
      <xdr:colOff>50800</xdr:colOff>
      <xdr:row>58</xdr:row>
      <xdr:rowOff>2236</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6972300" y="9941534"/>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101168</xdr:rowOff>
    </xdr:from>
    <xdr:to>
      <xdr:col>55</xdr:col>
      <xdr:colOff>50800</xdr:colOff>
      <xdr:row>58</xdr:row>
      <xdr:rowOff>31318</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10426700" y="987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79595</xdr:rowOff>
    </xdr:from>
    <xdr:ext cx="534377" cy="259045"/>
    <xdr:sp macro="" textlink="">
      <xdr:nvSpPr>
        <xdr:cNvPr id="366" name="農林水産業費該当値テキスト">
          <a:extLst>
            <a:ext uri="{FF2B5EF4-FFF2-40B4-BE49-F238E27FC236}">
              <a16:creationId xmlns="" xmlns:a16="http://schemas.microsoft.com/office/drawing/2014/main" id="{00000000-0008-0000-0700-00006E010000}"/>
            </a:ext>
          </a:extLst>
        </xdr:cNvPr>
        <xdr:cNvSpPr txBox="1"/>
      </xdr:nvSpPr>
      <xdr:spPr>
        <a:xfrm>
          <a:off x="10528300" y="98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167970</xdr:rowOff>
    </xdr:from>
    <xdr:to>
      <xdr:col>50</xdr:col>
      <xdr:colOff>165100</xdr:colOff>
      <xdr:row>58</xdr:row>
      <xdr:rowOff>98120</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9588500" y="99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89247</xdr:rowOff>
    </xdr:from>
    <xdr:ext cx="534377"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372111" y="100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147142</xdr:rowOff>
    </xdr:from>
    <xdr:to>
      <xdr:col>46</xdr:col>
      <xdr:colOff>38100</xdr:colOff>
      <xdr:row>58</xdr:row>
      <xdr:rowOff>77292</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8699500" y="99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68419</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483111" y="100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122886</xdr:rowOff>
    </xdr:from>
    <xdr:to>
      <xdr:col>41</xdr:col>
      <xdr:colOff>101600</xdr:colOff>
      <xdr:row>58</xdr:row>
      <xdr:rowOff>53036</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7810500" y="98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44163</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594111" y="99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118084</xdr:rowOff>
    </xdr:from>
    <xdr:to>
      <xdr:col>36</xdr:col>
      <xdr:colOff>165100</xdr:colOff>
      <xdr:row>58</xdr:row>
      <xdr:rowOff>48234</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6921500" y="98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39361</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6705111" y="99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73645</xdr:rowOff>
    </xdr:from>
    <xdr:to>
      <xdr:col>55</xdr:col>
      <xdr:colOff>0</xdr:colOff>
      <xdr:row>79</xdr:row>
      <xdr:rowOff>84412</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9639300" y="13618195"/>
          <a:ext cx="8382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78436</xdr:rowOff>
    </xdr:from>
    <xdr:to>
      <xdr:col>50</xdr:col>
      <xdr:colOff>114300</xdr:colOff>
      <xdr:row>79</xdr:row>
      <xdr:rowOff>84412</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8750300" y="13622986"/>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78436</xdr:rowOff>
    </xdr:from>
    <xdr:to>
      <xdr:col>45</xdr:col>
      <xdr:colOff>177800</xdr:colOff>
      <xdr:row>79</xdr:row>
      <xdr:rowOff>82745</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7861300" y="13622986"/>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57938</xdr:rowOff>
    </xdr:from>
    <xdr:to>
      <xdr:col>41</xdr:col>
      <xdr:colOff>50800</xdr:colOff>
      <xdr:row>79</xdr:row>
      <xdr:rowOff>82745</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a:off x="6972300" y="13602488"/>
          <a:ext cx="889000" cy="2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22845</xdr:rowOff>
    </xdr:from>
    <xdr:to>
      <xdr:col>55</xdr:col>
      <xdr:colOff>50800</xdr:colOff>
      <xdr:row>79</xdr:row>
      <xdr:rowOff>124445</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10426700" y="135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109222</xdr:rowOff>
    </xdr:from>
    <xdr:ext cx="469744" cy="259045"/>
    <xdr:sp macro="" textlink="">
      <xdr:nvSpPr>
        <xdr:cNvPr id="425" name="商工費該当値テキスト">
          <a:extLst>
            <a:ext uri="{FF2B5EF4-FFF2-40B4-BE49-F238E27FC236}">
              <a16:creationId xmlns="" xmlns:a16="http://schemas.microsoft.com/office/drawing/2014/main" id="{00000000-0008-0000-0700-0000A9010000}"/>
            </a:ext>
          </a:extLst>
        </xdr:cNvPr>
        <xdr:cNvSpPr txBox="1"/>
      </xdr:nvSpPr>
      <xdr:spPr>
        <a:xfrm>
          <a:off x="10528300" y="1348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33612</xdr:rowOff>
    </xdr:from>
    <xdr:to>
      <xdr:col>50</xdr:col>
      <xdr:colOff>165100</xdr:colOff>
      <xdr:row>79</xdr:row>
      <xdr:rowOff>135212</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9588500" y="135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126339</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9404428" y="1367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27636</xdr:rowOff>
    </xdr:from>
    <xdr:to>
      <xdr:col>46</xdr:col>
      <xdr:colOff>38100</xdr:colOff>
      <xdr:row>79</xdr:row>
      <xdr:rowOff>129236</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8699500" y="135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120363</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8515428" y="1366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31945</xdr:rowOff>
    </xdr:from>
    <xdr:to>
      <xdr:col>41</xdr:col>
      <xdr:colOff>101600</xdr:colOff>
      <xdr:row>79</xdr:row>
      <xdr:rowOff>133545</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7810500" y="1357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124672</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7626428" y="1366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7138</xdr:rowOff>
    </xdr:from>
    <xdr:to>
      <xdr:col>36</xdr:col>
      <xdr:colOff>165100</xdr:colOff>
      <xdr:row>79</xdr:row>
      <xdr:rowOff>108738</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6921500" y="1355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99865</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737428" y="1364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586</xdr:rowOff>
    </xdr:from>
    <xdr:to>
      <xdr:col>55</xdr:col>
      <xdr:colOff>0</xdr:colOff>
      <xdr:row>97</xdr:row>
      <xdr:rowOff>49512</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flipV="1">
          <a:off x="9639300" y="16631236"/>
          <a:ext cx="838200" cy="4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49512</xdr:rowOff>
    </xdr:from>
    <xdr:to>
      <xdr:col>50</xdr:col>
      <xdr:colOff>114300</xdr:colOff>
      <xdr:row>97</xdr:row>
      <xdr:rowOff>85973</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8750300" y="16680162"/>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59851</xdr:rowOff>
    </xdr:from>
    <xdr:to>
      <xdr:col>45</xdr:col>
      <xdr:colOff>177800</xdr:colOff>
      <xdr:row>97</xdr:row>
      <xdr:rowOff>85973</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7861300" y="16690501"/>
          <a:ext cx="889000" cy="2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59851</xdr:rowOff>
    </xdr:from>
    <xdr:to>
      <xdr:col>41</xdr:col>
      <xdr:colOff>50800</xdr:colOff>
      <xdr:row>97</xdr:row>
      <xdr:rowOff>72354</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6972300" y="16690501"/>
          <a:ext cx="889000" cy="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154706</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6705111" y="162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121236</xdr:rowOff>
    </xdr:from>
    <xdr:to>
      <xdr:col>55</xdr:col>
      <xdr:colOff>50800</xdr:colOff>
      <xdr:row>97</xdr:row>
      <xdr:rowOff>51386</xdr:rowOff>
    </xdr:to>
    <xdr:sp macro="" textlink="">
      <xdr:nvSpPr>
        <xdr:cNvPr id="477" name="楕円 476">
          <a:extLst>
            <a:ext uri="{FF2B5EF4-FFF2-40B4-BE49-F238E27FC236}">
              <a16:creationId xmlns="" xmlns:a16="http://schemas.microsoft.com/office/drawing/2014/main" id="{00000000-0008-0000-0700-0000DD010000}"/>
            </a:ext>
          </a:extLst>
        </xdr:cNvPr>
        <xdr:cNvSpPr/>
      </xdr:nvSpPr>
      <xdr:spPr>
        <a:xfrm>
          <a:off x="10426700" y="165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36163</xdr:rowOff>
    </xdr:from>
    <xdr:ext cx="534377" cy="259045"/>
    <xdr:sp macro="" textlink="">
      <xdr:nvSpPr>
        <xdr:cNvPr id="478" name="土木費該当値テキスト">
          <a:extLst>
            <a:ext uri="{FF2B5EF4-FFF2-40B4-BE49-F238E27FC236}">
              <a16:creationId xmlns="" xmlns:a16="http://schemas.microsoft.com/office/drawing/2014/main" id="{00000000-0008-0000-0700-0000DE010000}"/>
            </a:ext>
          </a:extLst>
        </xdr:cNvPr>
        <xdr:cNvSpPr txBox="1"/>
      </xdr:nvSpPr>
      <xdr:spPr>
        <a:xfrm>
          <a:off x="10528300" y="1649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170162</xdr:rowOff>
    </xdr:from>
    <xdr:to>
      <xdr:col>50</xdr:col>
      <xdr:colOff>165100</xdr:colOff>
      <xdr:row>97</xdr:row>
      <xdr:rowOff>100312</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9588500" y="1662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91439</xdr:rowOff>
    </xdr:from>
    <xdr:ext cx="534377"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9372111" y="167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35173</xdr:rowOff>
    </xdr:from>
    <xdr:to>
      <xdr:col>46</xdr:col>
      <xdr:colOff>38100</xdr:colOff>
      <xdr:row>97</xdr:row>
      <xdr:rowOff>136773</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8699500" y="166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127900</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8483111" y="167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9051</xdr:rowOff>
    </xdr:from>
    <xdr:to>
      <xdr:col>41</xdr:col>
      <xdr:colOff>101600</xdr:colOff>
      <xdr:row>97</xdr:row>
      <xdr:rowOff>110651</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7810500" y="166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101778</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7594111" y="1673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21554</xdr:rowOff>
    </xdr:from>
    <xdr:to>
      <xdr:col>36</xdr:col>
      <xdr:colOff>165100</xdr:colOff>
      <xdr:row>97</xdr:row>
      <xdr:rowOff>123154</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6921500" y="166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114281</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6705111" y="167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54106</xdr:rowOff>
    </xdr:from>
    <xdr:to>
      <xdr:col>85</xdr:col>
      <xdr:colOff>127000</xdr:colOff>
      <xdr:row>37</xdr:row>
      <xdr:rowOff>115828</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5481300" y="622630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54106</xdr:rowOff>
    </xdr:from>
    <xdr:to>
      <xdr:col>81</xdr:col>
      <xdr:colOff>50800</xdr:colOff>
      <xdr:row>37</xdr:row>
      <xdr:rowOff>93327</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flipV="1">
          <a:off x="14592300" y="6226306"/>
          <a:ext cx="889000" cy="2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66123</xdr:rowOff>
    </xdr:from>
    <xdr:to>
      <xdr:col>76</xdr:col>
      <xdr:colOff>114300</xdr:colOff>
      <xdr:row>37</xdr:row>
      <xdr:rowOff>93327</xdr:rowOff>
    </xdr:to>
    <xdr:cxnSp macro="">
      <xdr:nvCxnSpPr>
        <xdr:cNvPr id="524" name="直線コネクタ 523">
          <a:extLst>
            <a:ext uri="{FF2B5EF4-FFF2-40B4-BE49-F238E27FC236}">
              <a16:creationId xmlns="" xmlns:a16="http://schemas.microsoft.com/office/drawing/2014/main" id="{00000000-0008-0000-0700-00000C020000}"/>
            </a:ext>
          </a:extLst>
        </xdr:cNvPr>
        <xdr:cNvCxnSpPr/>
      </xdr:nvCxnSpPr>
      <xdr:spPr>
        <a:xfrm>
          <a:off x="13703300" y="6409773"/>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 xmlns:a16="http://schemas.microsoft.com/office/drawing/2014/main" id="{00000000-0008-0000-0700-00000E020000}"/>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66123</xdr:rowOff>
    </xdr:from>
    <xdr:to>
      <xdr:col>71</xdr:col>
      <xdr:colOff>177800</xdr:colOff>
      <xdr:row>37</xdr:row>
      <xdr:rowOff>126539</xdr:rowOff>
    </xdr:to>
    <xdr:cxnSp macro="">
      <xdr:nvCxnSpPr>
        <xdr:cNvPr id="527" name="直線コネクタ 526">
          <a:extLst>
            <a:ext uri="{FF2B5EF4-FFF2-40B4-BE49-F238E27FC236}">
              <a16:creationId xmlns="" xmlns:a16="http://schemas.microsoft.com/office/drawing/2014/main" id="{00000000-0008-0000-0700-00000F020000}"/>
            </a:ext>
          </a:extLst>
        </xdr:cNvPr>
        <xdr:cNvCxnSpPr/>
      </xdr:nvCxnSpPr>
      <xdr:spPr>
        <a:xfrm flipV="1">
          <a:off x="12814300" y="6409773"/>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65028</xdr:rowOff>
    </xdr:from>
    <xdr:to>
      <xdr:col>85</xdr:col>
      <xdr:colOff>177800</xdr:colOff>
      <xdr:row>37</xdr:row>
      <xdr:rowOff>166628</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6268700" y="6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43455</xdr:rowOff>
    </xdr:from>
    <xdr:ext cx="534377" cy="259045"/>
    <xdr:sp macro="" textlink="">
      <xdr:nvSpPr>
        <xdr:cNvPr id="538" name="消防費該当値テキスト">
          <a:extLst>
            <a:ext uri="{FF2B5EF4-FFF2-40B4-BE49-F238E27FC236}">
              <a16:creationId xmlns="" xmlns:a16="http://schemas.microsoft.com/office/drawing/2014/main" id="{00000000-0008-0000-0700-00001A020000}"/>
            </a:ext>
          </a:extLst>
        </xdr:cNvPr>
        <xdr:cNvSpPr txBox="1"/>
      </xdr:nvSpPr>
      <xdr:spPr>
        <a:xfrm>
          <a:off x="16370300" y="638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3306</xdr:rowOff>
    </xdr:from>
    <xdr:to>
      <xdr:col>81</xdr:col>
      <xdr:colOff>101600</xdr:colOff>
      <xdr:row>36</xdr:row>
      <xdr:rowOff>104906</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5430500" y="61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121433</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5214111" y="59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42527</xdr:rowOff>
    </xdr:from>
    <xdr:to>
      <xdr:col>76</xdr:col>
      <xdr:colOff>165100</xdr:colOff>
      <xdr:row>37</xdr:row>
      <xdr:rowOff>144127</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45415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135254</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4325111" y="647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15323</xdr:rowOff>
    </xdr:from>
    <xdr:to>
      <xdr:col>72</xdr:col>
      <xdr:colOff>38100</xdr:colOff>
      <xdr:row>37</xdr:row>
      <xdr:rowOff>116923</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3652500" y="6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108050</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3436111" y="645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75739</xdr:rowOff>
    </xdr:from>
    <xdr:to>
      <xdr:col>67</xdr:col>
      <xdr:colOff>101600</xdr:colOff>
      <xdr:row>38</xdr:row>
      <xdr:rowOff>5890</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2763500" y="6419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168466</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547111" y="65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61230</xdr:rowOff>
    </xdr:from>
    <xdr:to>
      <xdr:col>85</xdr:col>
      <xdr:colOff>127000</xdr:colOff>
      <xdr:row>57</xdr:row>
      <xdr:rowOff>83785</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5481300" y="9833880"/>
          <a:ext cx="8382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32372</xdr:rowOff>
    </xdr:from>
    <xdr:to>
      <xdr:col>81</xdr:col>
      <xdr:colOff>50800</xdr:colOff>
      <xdr:row>57</xdr:row>
      <xdr:rowOff>83785</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4592300" y="9805022"/>
          <a:ext cx="889000" cy="5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142276</xdr:rowOff>
    </xdr:from>
    <xdr:to>
      <xdr:col>76</xdr:col>
      <xdr:colOff>114300</xdr:colOff>
      <xdr:row>57</xdr:row>
      <xdr:rowOff>32372</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3703300" y="9572026"/>
          <a:ext cx="889000" cy="23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142276</xdr:rowOff>
    </xdr:from>
    <xdr:to>
      <xdr:col>71</xdr:col>
      <xdr:colOff>177800</xdr:colOff>
      <xdr:row>56</xdr:row>
      <xdr:rowOff>35565</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flipV="1">
          <a:off x="12814300" y="9572026"/>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13682</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436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144235</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547111" y="9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10430</xdr:rowOff>
    </xdr:from>
    <xdr:to>
      <xdr:col>85</xdr:col>
      <xdr:colOff>177800</xdr:colOff>
      <xdr:row>57</xdr:row>
      <xdr:rowOff>112030</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6268700" y="978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96807</xdr:rowOff>
    </xdr:from>
    <xdr:ext cx="534377" cy="259045"/>
    <xdr:sp macro="" textlink="">
      <xdr:nvSpPr>
        <xdr:cNvPr id="595" name="教育費該当値テキスト">
          <a:extLst>
            <a:ext uri="{FF2B5EF4-FFF2-40B4-BE49-F238E27FC236}">
              <a16:creationId xmlns="" xmlns:a16="http://schemas.microsoft.com/office/drawing/2014/main" id="{00000000-0008-0000-0700-000053020000}"/>
            </a:ext>
          </a:extLst>
        </xdr:cNvPr>
        <xdr:cNvSpPr txBox="1"/>
      </xdr:nvSpPr>
      <xdr:spPr>
        <a:xfrm>
          <a:off x="16370300" y="96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32985</xdr:rowOff>
    </xdr:from>
    <xdr:to>
      <xdr:col>81</xdr:col>
      <xdr:colOff>101600</xdr:colOff>
      <xdr:row>57</xdr:row>
      <xdr:rowOff>134585</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5430500" y="980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125712</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14111" y="989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153022</xdr:rowOff>
    </xdr:from>
    <xdr:to>
      <xdr:col>76</xdr:col>
      <xdr:colOff>165100</xdr:colOff>
      <xdr:row>57</xdr:row>
      <xdr:rowOff>83172</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4541500" y="97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74299</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325111" y="98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91476</xdr:rowOff>
    </xdr:from>
    <xdr:to>
      <xdr:col>72</xdr:col>
      <xdr:colOff>38100</xdr:colOff>
      <xdr:row>56</xdr:row>
      <xdr:rowOff>21626</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3652500" y="952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38153</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436111" y="92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156215</xdr:rowOff>
    </xdr:from>
    <xdr:to>
      <xdr:col>67</xdr:col>
      <xdr:colOff>101600</xdr:colOff>
      <xdr:row>56</xdr:row>
      <xdr:rowOff>86365</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2763500" y="95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102892</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547111" y="93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97366</xdr:rowOff>
    </xdr:from>
    <xdr:to>
      <xdr:col>85</xdr:col>
      <xdr:colOff>127000</xdr:colOff>
      <xdr:row>79</xdr:row>
      <xdr:rowOff>98879</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5481300" y="13641916"/>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97627</xdr:rowOff>
    </xdr:from>
    <xdr:to>
      <xdr:col>71</xdr:col>
      <xdr:colOff>177800</xdr:colOff>
      <xdr:row>79</xdr:row>
      <xdr:rowOff>98879</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2814300" y="13642177"/>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46566</xdr:rowOff>
    </xdr:from>
    <xdr:to>
      <xdr:col>85</xdr:col>
      <xdr:colOff>177800</xdr:colOff>
      <xdr:row>79</xdr:row>
      <xdr:rowOff>148166</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6268700" y="135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132943</xdr:rowOff>
    </xdr:from>
    <xdr:ext cx="378565" cy="259045"/>
    <xdr:sp macro="" textlink="">
      <xdr:nvSpPr>
        <xdr:cNvPr id="654" name="災害復旧費該当値テキスト">
          <a:extLst>
            <a:ext uri="{FF2B5EF4-FFF2-40B4-BE49-F238E27FC236}">
              <a16:creationId xmlns="" xmlns:a16="http://schemas.microsoft.com/office/drawing/2014/main" id="{00000000-0008-0000-0700-00008E020000}"/>
            </a:ext>
          </a:extLst>
        </xdr:cNvPr>
        <xdr:cNvSpPr txBox="1"/>
      </xdr:nvSpPr>
      <xdr:spPr>
        <a:xfrm>
          <a:off x="16370300" y="1350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46827</xdr:rowOff>
    </xdr:from>
    <xdr:to>
      <xdr:col>67</xdr:col>
      <xdr:colOff>101600</xdr:colOff>
      <xdr:row>79</xdr:row>
      <xdr:rowOff>148427</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2763500" y="13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139554</xdr:rowOff>
    </xdr:from>
    <xdr:ext cx="378565"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625017" y="1368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40213</xdr:rowOff>
    </xdr:from>
    <xdr:to>
      <xdr:col>85</xdr:col>
      <xdr:colOff>127000</xdr:colOff>
      <xdr:row>98</xdr:row>
      <xdr:rowOff>42545</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5481300" y="16842313"/>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36990</xdr:rowOff>
    </xdr:from>
    <xdr:to>
      <xdr:col>81</xdr:col>
      <xdr:colOff>50800</xdr:colOff>
      <xdr:row>98</xdr:row>
      <xdr:rowOff>40213</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4592300" y="16839090"/>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36990</xdr:rowOff>
    </xdr:from>
    <xdr:to>
      <xdr:col>76</xdr:col>
      <xdr:colOff>114300</xdr:colOff>
      <xdr:row>98</xdr:row>
      <xdr:rowOff>37616</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flipV="1">
          <a:off x="13703300" y="16839090"/>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37370</xdr:rowOff>
    </xdr:from>
    <xdr:to>
      <xdr:col>71</xdr:col>
      <xdr:colOff>177800</xdr:colOff>
      <xdr:row>98</xdr:row>
      <xdr:rowOff>37616</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2814300" y="16839470"/>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163195</xdr:rowOff>
    </xdr:from>
    <xdr:to>
      <xdr:col>85</xdr:col>
      <xdr:colOff>177800</xdr:colOff>
      <xdr:row>98</xdr:row>
      <xdr:rowOff>93345</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62687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78122</xdr:rowOff>
    </xdr:from>
    <xdr:ext cx="534377" cy="259045"/>
    <xdr:sp macro="" textlink="">
      <xdr:nvSpPr>
        <xdr:cNvPr id="709" name="公債費該当値テキスト">
          <a:extLst>
            <a:ext uri="{FF2B5EF4-FFF2-40B4-BE49-F238E27FC236}">
              <a16:creationId xmlns="" xmlns:a16="http://schemas.microsoft.com/office/drawing/2014/main" id="{00000000-0008-0000-0700-0000C5020000}"/>
            </a:ext>
          </a:extLst>
        </xdr:cNvPr>
        <xdr:cNvSpPr txBox="1"/>
      </xdr:nvSpPr>
      <xdr:spPr>
        <a:xfrm>
          <a:off x="16370300" y="167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160863</xdr:rowOff>
    </xdr:from>
    <xdr:to>
      <xdr:col>81</xdr:col>
      <xdr:colOff>101600</xdr:colOff>
      <xdr:row>98</xdr:row>
      <xdr:rowOff>91013</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5430500" y="167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82140</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688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157640</xdr:rowOff>
    </xdr:from>
    <xdr:to>
      <xdr:col>76</xdr:col>
      <xdr:colOff>165100</xdr:colOff>
      <xdr:row>98</xdr:row>
      <xdr:rowOff>87790</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4541500" y="167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78917</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88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158266</xdr:rowOff>
    </xdr:from>
    <xdr:to>
      <xdr:col>72</xdr:col>
      <xdr:colOff>38100</xdr:colOff>
      <xdr:row>98</xdr:row>
      <xdr:rowOff>88416</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3652500" y="167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79543</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436111" y="168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158020</xdr:rowOff>
    </xdr:from>
    <xdr:to>
      <xdr:col>67</xdr:col>
      <xdr:colOff>101600</xdr:colOff>
      <xdr:row>98</xdr:row>
      <xdr:rowOff>88170</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2763500" y="167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79297</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547111" y="168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 xmlns:a16="http://schemas.microsoft.com/office/drawing/2014/main" id="{00000000-0008-0000-0700-0000FC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339,429</a:t>
          </a:r>
          <a:r>
            <a:rPr kumimoji="1" lang="ja-JP" altLang="en-US" sz="1300">
              <a:latin typeface="ＭＳ Ｐゴシック" panose="020B0600070205080204" pitchFamily="50" charset="-128"/>
              <a:ea typeface="ＭＳ Ｐゴシック" panose="020B0600070205080204" pitchFamily="50" charset="-128"/>
            </a:rPr>
            <a:t>円であり，各歳出とも類似団体平均より下回っている状況である。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土木費は，住民一人当たりコストは</a:t>
          </a:r>
          <a:r>
            <a:rPr kumimoji="1" lang="en-US" altLang="ja-JP" sz="1300">
              <a:latin typeface="ＭＳ Ｐゴシック" panose="020B0600070205080204" pitchFamily="50" charset="-128"/>
              <a:ea typeface="ＭＳ Ｐゴシック" panose="020B0600070205080204" pitchFamily="50" charset="-128"/>
            </a:rPr>
            <a:t>34,342</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8,561</a:t>
          </a:r>
          <a:r>
            <a:rPr kumimoji="1" lang="ja-JP" altLang="en-US" sz="1300">
              <a:latin typeface="ＭＳ Ｐゴシック" panose="020B0600070205080204" pitchFamily="50" charset="-128"/>
              <a:ea typeface="ＭＳ Ｐゴシック" panose="020B0600070205080204" pitchFamily="50" charset="-128"/>
            </a:rPr>
            <a:t>円の増となった。要因としては，街路灯改修工事費の増や，道路修繕・舗装修繕費の増が挙げられる。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農林水産業費は，住民一人当たりコストは</a:t>
          </a:r>
          <a:r>
            <a:rPr kumimoji="1" lang="en-US" altLang="ja-JP" sz="1300">
              <a:latin typeface="ＭＳ Ｐゴシック" panose="020B0600070205080204" pitchFamily="50" charset="-128"/>
              <a:ea typeface="ＭＳ Ｐゴシック" panose="020B0600070205080204" pitchFamily="50" charset="-128"/>
            </a:rPr>
            <a:t>18,534</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5,260</a:t>
          </a:r>
          <a:r>
            <a:rPr kumimoji="1" lang="ja-JP" altLang="en-US" sz="1300">
              <a:latin typeface="ＭＳ Ｐゴシック" panose="020B0600070205080204" pitchFamily="50" charset="-128"/>
              <a:ea typeface="ＭＳ Ｐゴシック" panose="020B0600070205080204" pitchFamily="50" charset="-128"/>
            </a:rPr>
            <a:t>円の増となった。要因としては，基盤整備促進費負担金や利根西部地区基盤整備事業負担金の増が挙げられる。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民生費は，住民一人当たりコストは</a:t>
          </a:r>
          <a:r>
            <a:rPr kumimoji="1" lang="en-US" altLang="ja-JP" sz="1300">
              <a:latin typeface="ＭＳ Ｐゴシック" panose="020B0600070205080204" pitchFamily="50" charset="-128"/>
              <a:ea typeface="ＭＳ Ｐゴシック" panose="020B0600070205080204" pitchFamily="50" charset="-128"/>
            </a:rPr>
            <a:t>107,052</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3,718</a:t>
          </a:r>
          <a:r>
            <a:rPr kumimoji="1" lang="ja-JP" altLang="en-US" sz="1300">
              <a:latin typeface="ＭＳ Ｐゴシック" panose="020B0600070205080204" pitchFamily="50" charset="-128"/>
              <a:ea typeface="ＭＳ Ｐゴシック" panose="020B0600070205080204" pitchFamily="50" charset="-128"/>
            </a:rPr>
            <a:t>円の増となった。要因としては，後期高齢者医療特別会計への繰出金が増となったことが挙げられる。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消防費は，住民一人当たりコストは</a:t>
          </a:r>
          <a:r>
            <a:rPr kumimoji="1" lang="en-US" altLang="ja-JP" sz="1300">
              <a:latin typeface="ＭＳ Ｐゴシック" panose="020B0600070205080204" pitchFamily="50" charset="-128"/>
              <a:ea typeface="ＭＳ Ｐゴシック" panose="020B0600070205080204" pitchFamily="50" charset="-128"/>
            </a:rPr>
            <a:t>19,981</a:t>
          </a:r>
          <a:r>
            <a:rPr kumimoji="1" lang="ja-JP" altLang="en-US" sz="1300">
              <a:latin typeface="ＭＳ Ｐゴシック" panose="020B0600070205080204" pitchFamily="50" charset="-128"/>
              <a:ea typeface="ＭＳ Ｐゴシック" panose="020B0600070205080204" pitchFamily="50" charset="-128"/>
            </a:rPr>
            <a:t>円で，前年度と比較すると</a:t>
          </a:r>
          <a:r>
            <a:rPr kumimoji="1" lang="en-US" altLang="ja-JP" sz="1300">
              <a:latin typeface="ＭＳ Ｐゴシック" panose="020B0600070205080204" pitchFamily="50" charset="-128"/>
              <a:ea typeface="ＭＳ Ｐゴシック" panose="020B0600070205080204" pitchFamily="50" charset="-128"/>
            </a:rPr>
            <a:t>7,140</a:t>
          </a:r>
          <a:r>
            <a:rPr kumimoji="1" lang="ja-JP" altLang="en-US" sz="1300">
              <a:latin typeface="ＭＳ Ｐゴシック" panose="020B0600070205080204" pitchFamily="50" charset="-128"/>
              <a:ea typeface="ＭＳ Ｐゴシック" panose="020B0600070205080204" pitchFamily="50" charset="-128"/>
            </a:rPr>
            <a:t>円の減となった。要因としては，平成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年度にかけて行った防災行政無線デジタル化工事の終了による防災施設費の減が挙げられる。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今後については，住民の高齢化に伴う民生費の増や，小学校統合に伴う教育費の増，公共施設の大規模改造工事に伴う総務費の増などが見込まれているため，引き続き経費の削減に努めていく。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令和元年度における実質収支比率は，分子となる実質収支が</a:t>
          </a:r>
          <a:r>
            <a:rPr kumimoji="1" lang="en-US" altLang="ja-JP" sz="1000">
              <a:latin typeface="ＭＳ ゴシック" pitchFamily="49" charset="-128"/>
              <a:ea typeface="ＭＳ ゴシック" pitchFamily="49" charset="-128"/>
            </a:rPr>
            <a:t>7</a:t>
          </a:r>
          <a:r>
            <a:rPr kumimoji="1" lang="ja-JP" altLang="en-US" sz="1000">
              <a:latin typeface="ＭＳ ゴシック" pitchFamily="49" charset="-128"/>
              <a:ea typeface="ＭＳ ゴシック" pitchFamily="49" charset="-128"/>
            </a:rPr>
            <a:t>百万円の増（形式収支</a:t>
          </a:r>
          <a:r>
            <a:rPr kumimoji="1" lang="en-US" altLang="ja-JP" sz="1000">
              <a:latin typeface="ＭＳ ゴシック" pitchFamily="49" charset="-128"/>
              <a:ea typeface="ＭＳ ゴシック" pitchFamily="49" charset="-128"/>
            </a:rPr>
            <a:t>11</a:t>
          </a:r>
          <a:r>
            <a:rPr kumimoji="1" lang="ja-JP" altLang="en-US" sz="1000">
              <a:latin typeface="ＭＳ ゴシック" pitchFamily="49" charset="-128"/>
              <a:ea typeface="ＭＳ ゴシック" pitchFamily="49" charset="-128"/>
            </a:rPr>
            <a:t>百万円の増，翌年度に繰り越す財源</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百万円の増），分母となる標準財政規模が</a:t>
          </a:r>
          <a:r>
            <a:rPr kumimoji="1" lang="en-US" altLang="ja-JP" sz="1000">
              <a:latin typeface="ＭＳ ゴシック" pitchFamily="49" charset="-128"/>
              <a:ea typeface="ＭＳ ゴシック" pitchFamily="49" charset="-128"/>
            </a:rPr>
            <a:t>12</a:t>
          </a:r>
          <a:r>
            <a:rPr kumimoji="1" lang="ja-JP" altLang="en-US" sz="1000">
              <a:latin typeface="ＭＳ ゴシック" pitchFamily="49" charset="-128"/>
              <a:ea typeface="ＭＳ ゴシック" pitchFamily="49" charset="-128"/>
            </a:rPr>
            <a:t>百万円の増（標準税収入額</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百万円の減，普通交付税</a:t>
          </a:r>
          <a:r>
            <a:rPr kumimoji="1" lang="en-US" altLang="ja-JP" sz="1000">
              <a:latin typeface="ＭＳ ゴシック" pitchFamily="49" charset="-128"/>
              <a:ea typeface="ＭＳ ゴシック" pitchFamily="49" charset="-128"/>
            </a:rPr>
            <a:t>49</a:t>
          </a:r>
          <a:r>
            <a:rPr kumimoji="1" lang="ja-JP" altLang="en-US" sz="1000">
              <a:latin typeface="ＭＳ ゴシック" pitchFamily="49" charset="-128"/>
              <a:ea typeface="ＭＳ ゴシック" pitchFamily="49" charset="-128"/>
            </a:rPr>
            <a:t>百万円の増，臨時財政対策債</a:t>
          </a:r>
          <a:r>
            <a:rPr kumimoji="1" lang="en-US" altLang="ja-JP" sz="1000">
              <a:latin typeface="ＭＳ ゴシック" pitchFamily="49" charset="-128"/>
              <a:ea typeface="ＭＳ ゴシック" pitchFamily="49" charset="-128"/>
            </a:rPr>
            <a:t>35</a:t>
          </a:r>
          <a:r>
            <a:rPr kumimoji="1" lang="ja-JP" altLang="en-US" sz="1000">
              <a:latin typeface="ＭＳ ゴシック" pitchFamily="49" charset="-128"/>
              <a:ea typeface="ＭＳ ゴシック" pitchFamily="49" charset="-128"/>
            </a:rPr>
            <a:t>百万円の減）となり，前年度と比較して</a:t>
          </a:r>
          <a:r>
            <a:rPr kumimoji="1" lang="en-US" altLang="ja-JP" sz="1000">
              <a:latin typeface="ＭＳ ゴシック" pitchFamily="49" charset="-128"/>
              <a:ea typeface="ＭＳ ゴシック" pitchFamily="49" charset="-128"/>
            </a:rPr>
            <a:t>0.18</a:t>
          </a:r>
          <a:r>
            <a:rPr kumimoji="1" lang="ja-JP" altLang="en-US" sz="1000">
              <a:latin typeface="ＭＳ ゴシック" pitchFamily="49" charset="-128"/>
              <a:ea typeface="ＭＳ ゴシック" pitchFamily="49" charset="-128"/>
            </a:rPr>
            <a:t>ポイント増の</a:t>
          </a:r>
          <a:r>
            <a:rPr kumimoji="1" lang="en-US" altLang="ja-JP" sz="1000">
              <a:latin typeface="ＭＳ ゴシック" pitchFamily="49" charset="-128"/>
              <a:ea typeface="ＭＳ ゴシック" pitchFamily="49" charset="-128"/>
            </a:rPr>
            <a:t>6.23%</a:t>
          </a:r>
          <a:r>
            <a:rPr kumimoji="1" lang="ja-JP" altLang="en-US" sz="1000">
              <a:latin typeface="ＭＳ ゴシック" pitchFamily="49" charset="-128"/>
              <a:ea typeface="ＭＳ ゴシック" pitchFamily="49" charset="-128"/>
            </a:rPr>
            <a:t>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財政調整基金については，積立額が前年度と比較して減少したものの，それ以上に取り崩し額が主に地方交付税の増により大きく減少したため，基金の残高は</a:t>
          </a:r>
          <a:r>
            <a:rPr kumimoji="1" lang="en-US" altLang="ja-JP" sz="1000">
              <a:latin typeface="ＭＳ ゴシック" pitchFamily="49" charset="-128"/>
              <a:ea typeface="ＭＳ ゴシック" pitchFamily="49" charset="-128"/>
            </a:rPr>
            <a:t>75</a:t>
          </a:r>
          <a:r>
            <a:rPr kumimoji="1" lang="ja-JP" altLang="en-US" sz="1000">
              <a:latin typeface="ＭＳ ゴシック" pitchFamily="49" charset="-128"/>
              <a:ea typeface="ＭＳ ゴシック" pitchFamily="49" charset="-128"/>
            </a:rPr>
            <a:t>百万円増加した。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実質単年度収支は，単年度収支が前年度と比較して</a:t>
          </a:r>
          <a:r>
            <a:rPr kumimoji="1" lang="en-US" altLang="ja-JP" sz="1000">
              <a:latin typeface="ＭＳ ゴシック" pitchFamily="49" charset="-128"/>
              <a:ea typeface="ＭＳ ゴシック" pitchFamily="49" charset="-128"/>
            </a:rPr>
            <a:t>62</a:t>
          </a:r>
          <a:r>
            <a:rPr kumimoji="1" lang="ja-JP" altLang="en-US" sz="1000">
              <a:latin typeface="ＭＳ ゴシック" pitchFamily="49" charset="-128"/>
              <a:ea typeface="ＭＳ ゴシック" pitchFamily="49" charset="-128"/>
            </a:rPr>
            <a:t>百万円増加しているとともに，財政調整基金については前述のとおり</a:t>
          </a:r>
          <a:r>
            <a:rPr kumimoji="1" lang="en-US" altLang="ja-JP" sz="1000">
              <a:latin typeface="ＭＳ ゴシック" pitchFamily="49" charset="-128"/>
              <a:ea typeface="ＭＳ ゴシック" pitchFamily="49" charset="-128"/>
            </a:rPr>
            <a:t>39</a:t>
          </a:r>
          <a:r>
            <a:rPr kumimoji="1" lang="ja-JP" altLang="en-US" sz="1000">
              <a:latin typeface="ＭＳ ゴシック" pitchFamily="49" charset="-128"/>
              <a:ea typeface="ＭＳ ゴシック" pitchFamily="49" charset="-128"/>
            </a:rPr>
            <a:t>百万円増加したこともあり，実質単年度収支は前年度と比較して</a:t>
          </a:r>
          <a:r>
            <a:rPr kumimoji="1" lang="en-US" altLang="ja-JP" sz="1000">
              <a:latin typeface="ＭＳ ゴシック" pitchFamily="49" charset="-128"/>
              <a:ea typeface="ＭＳ ゴシック" pitchFamily="49" charset="-128"/>
            </a:rPr>
            <a:t>101</a:t>
          </a:r>
          <a:r>
            <a:rPr kumimoji="1" lang="ja-JP" altLang="en-US" sz="1000">
              <a:latin typeface="ＭＳ ゴシック" pitchFamily="49" charset="-128"/>
              <a:ea typeface="ＭＳ ゴシック" pitchFamily="49" charset="-128"/>
            </a:rPr>
            <a:t>百万円増となり，標準財政規模比は</a:t>
          </a:r>
          <a:r>
            <a:rPr kumimoji="1" lang="en-US" altLang="ja-JP" sz="1000">
              <a:latin typeface="ＭＳ ゴシック" pitchFamily="49" charset="-128"/>
              <a:ea typeface="ＭＳ ゴシック" pitchFamily="49" charset="-128"/>
            </a:rPr>
            <a:t>2.75</a:t>
          </a:r>
          <a:r>
            <a:rPr kumimoji="1" lang="ja-JP" altLang="en-US" sz="1000">
              <a:latin typeface="ＭＳ ゴシック" pitchFamily="49" charset="-128"/>
              <a:ea typeface="ＭＳ ゴシック" pitchFamily="49" charset="-128"/>
            </a:rPr>
            <a:t>ポイント増となった。</a:t>
          </a: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茨城県利根町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一般会計と特別会計を含めた連結実質赤字比率については，全会計が黒字であったため算定されていない。令和元年度の比率は</a:t>
          </a:r>
          <a:r>
            <a:rPr kumimoji="1" lang="en-US" altLang="ja-JP" sz="1100">
              <a:latin typeface="ＭＳ ゴシック" pitchFamily="49" charset="-128"/>
              <a:ea typeface="ＭＳ ゴシック" pitchFamily="49" charset="-128"/>
            </a:rPr>
            <a:t>9.47%</a:t>
          </a:r>
          <a:r>
            <a:rPr kumimoji="1" lang="ja-JP" altLang="en-US" sz="1100">
              <a:latin typeface="ＭＳ ゴシック" pitchFamily="49" charset="-128"/>
              <a:ea typeface="ＭＳ ゴシック" pitchFamily="49" charset="-128"/>
            </a:rPr>
            <a:t>の黒字であり，前年度は</a:t>
          </a:r>
          <a:r>
            <a:rPr kumimoji="1" lang="en-US" altLang="ja-JP" sz="1100">
              <a:latin typeface="ＭＳ ゴシック" pitchFamily="49" charset="-128"/>
              <a:ea typeface="ＭＳ ゴシック" pitchFamily="49" charset="-128"/>
            </a:rPr>
            <a:t>9.89%</a:t>
          </a:r>
          <a:r>
            <a:rPr kumimoji="1" lang="ja-JP" altLang="en-US" sz="1100">
              <a:latin typeface="ＭＳ ゴシック" pitchFamily="49" charset="-128"/>
              <a:ea typeface="ＭＳ ゴシック" pitchFamily="49" charset="-128"/>
            </a:rPr>
            <a:t>の黒字であったため，</a:t>
          </a:r>
          <a:r>
            <a:rPr kumimoji="1" lang="en-US" altLang="ja-JP" sz="1100">
              <a:latin typeface="ＭＳ ゴシック" pitchFamily="49" charset="-128"/>
              <a:ea typeface="ＭＳ ゴシック" pitchFamily="49" charset="-128"/>
            </a:rPr>
            <a:t>0.42</a:t>
          </a:r>
          <a:r>
            <a:rPr kumimoji="1" lang="ja-JP" altLang="en-US" sz="1100">
              <a:latin typeface="ＭＳ ゴシック" pitchFamily="49" charset="-128"/>
              <a:ea typeface="ＭＳ ゴシック" pitchFamily="49" charset="-128"/>
            </a:rPr>
            <a:t>ポイント低下する結果となった。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現在は全会計で黒字となっており，財政の健全化が保持されているが，今後さらに高齢化が進み，特に後期高齢者医療特別会計や介護保険特別会計における給付費の増も見込まれていることから，経費の適正化，歳入の確保に努め，引き続き適正な財政運営を行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5686666</v>
      </c>
      <c r="BO4" s="431"/>
      <c r="BP4" s="431"/>
      <c r="BQ4" s="431"/>
      <c r="BR4" s="431"/>
      <c r="BS4" s="431"/>
      <c r="BT4" s="431"/>
      <c r="BU4" s="432"/>
      <c r="BV4" s="430">
        <v>5570659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6.2</v>
      </c>
      <c r="CU4" s="437"/>
      <c r="CV4" s="437"/>
      <c r="CW4" s="437"/>
      <c r="CX4" s="437"/>
      <c r="CY4" s="437"/>
      <c r="CZ4" s="437"/>
      <c r="DA4" s="438"/>
      <c r="DB4" s="436">
        <v>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5452237</v>
      </c>
      <c r="BO5" s="468"/>
      <c r="BP5" s="468"/>
      <c r="BQ5" s="468"/>
      <c r="BR5" s="468"/>
      <c r="BS5" s="468"/>
      <c r="BT5" s="468"/>
      <c r="BU5" s="469"/>
      <c r="BV5" s="467">
        <v>5347769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93.8</v>
      </c>
      <c r="CU5" s="465"/>
      <c r="CV5" s="465"/>
      <c r="CW5" s="465"/>
      <c r="CX5" s="465"/>
      <c r="CY5" s="465"/>
      <c r="CZ5" s="465"/>
      <c r="DA5" s="466"/>
      <c r="DB5" s="464">
        <v>93.6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234429</v>
      </c>
      <c r="BO6" s="468"/>
      <c r="BP6" s="468"/>
      <c r="BQ6" s="468"/>
      <c r="BR6" s="468"/>
      <c r="BS6" s="468"/>
      <c r="BT6" s="468"/>
      <c r="BU6" s="469"/>
      <c r="BV6" s="467">
        <v>222890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v>
      </c>
      <c r="CU6" s="505"/>
      <c r="CV6" s="505"/>
      <c r="CW6" s="505"/>
      <c r="CX6" s="505"/>
      <c r="CY6" s="505"/>
      <c r="CZ6" s="505"/>
      <c r="DA6" s="506"/>
      <c r="DB6" s="504">
        <v>98.7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6267</v>
      </c>
      <c r="BO7" s="468"/>
      <c r="BP7" s="468"/>
      <c r="BQ7" s="468"/>
      <c r="BR7" s="468"/>
      <c r="BS7" s="468"/>
      <c r="BT7" s="468"/>
      <c r="BU7" s="469"/>
      <c r="BV7" s="467">
        <v>2147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3663090</v>
      </c>
      <c r="CU7" s="468"/>
      <c r="CV7" s="468"/>
      <c r="CW7" s="468"/>
      <c r="CX7" s="468"/>
      <c r="CY7" s="468"/>
      <c r="CZ7" s="468"/>
      <c r="DA7" s="469"/>
      <c r="DB7" s="467">
        <v>3651001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228162</v>
      </c>
      <c r="BO8" s="468"/>
      <c r="BP8" s="468"/>
      <c r="BQ8" s="468"/>
      <c r="BR8" s="468"/>
      <c r="BS8" s="468"/>
      <c r="BT8" s="468"/>
      <c r="BU8" s="469"/>
      <c r="BV8" s="467">
        <v>220743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0.43</v>
      </c>
      <c r="CU8" s="508"/>
      <c r="CV8" s="508"/>
      <c r="CW8" s="508"/>
      <c r="CX8" s="508"/>
      <c r="CY8" s="508"/>
      <c r="CZ8" s="508"/>
      <c r="DA8" s="509"/>
      <c r="DB8" s="507">
        <v>0.43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16313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7419</v>
      </c>
      <c r="BO9" s="468"/>
      <c r="BP9" s="468"/>
      <c r="BQ9" s="468"/>
      <c r="BR9" s="468"/>
      <c r="BS9" s="468"/>
      <c r="BT9" s="468"/>
      <c r="BU9" s="469"/>
      <c r="BV9" s="467">
        <v>-54269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7.8</v>
      </c>
      <c r="CU9" s="465"/>
      <c r="CV9" s="465"/>
      <c r="CW9" s="465"/>
      <c r="CX9" s="465"/>
      <c r="CY9" s="465"/>
      <c r="CZ9" s="465"/>
      <c r="DA9" s="466"/>
      <c r="DB9" s="464">
        <v>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17473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109514</v>
      </c>
      <c r="BO10" s="468"/>
      <c r="BP10" s="468"/>
      <c r="BQ10" s="468"/>
      <c r="BR10" s="468"/>
      <c r="BS10" s="468"/>
      <c r="BT10" s="468"/>
      <c r="BU10" s="469"/>
      <c r="BV10" s="467">
        <v>141078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16063</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34867</v>
      </c>
      <c r="BO12" s="468"/>
      <c r="BP12" s="468"/>
      <c r="BQ12" s="468"/>
      <c r="BR12" s="468"/>
      <c r="BS12" s="468"/>
      <c r="BT12" s="468"/>
      <c r="BU12" s="469"/>
      <c r="BV12" s="467">
        <v>105332</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15697</v>
      </c>
      <c r="S13" s="552"/>
      <c r="T13" s="552"/>
      <c r="U13" s="552"/>
      <c r="V13" s="553"/>
      <c r="W13" s="483" t="s">
        <v>140</v>
      </c>
      <c r="X13" s="484"/>
      <c r="Y13" s="484"/>
      <c r="Z13" s="484"/>
      <c r="AA13" s="484"/>
      <c r="AB13" s="474"/>
      <c r="AC13" s="518">
        <v>286</v>
      </c>
      <c r="AD13" s="519"/>
      <c r="AE13" s="519"/>
      <c r="AF13" s="519"/>
      <c r="AG13" s="561"/>
      <c r="AH13" s="518">
        <v>293</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82066</v>
      </c>
      <c r="BO13" s="468"/>
      <c r="BP13" s="468"/>
      <c r="BQ13" s="468"/>
      <c r="BR13" s="468"/>
      <c r="BS13" s="468"/>
      <c r="BT13" s="468"/>
      <c r="BU13" s="469"/>
      <c r="BV13" s="467">
        <v>-18523</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1.8</v>
      </c>
      <c r="CU13" s="465"/>
      <c r="CV13" s="465"/>
      <c r="CW13" s="465"/>
      <c r="CX13" s="465"/>
      <c r="CY13" s="465"/>
      <c r="CZ13" s="465"/>
      <c r="DA13" s="466"/>
      <c r="DB13" s="464">
        <v>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16329</v>
      </c>
      <c r="S14" s="552"/>
      <c r="T14" s="552"/>
      <c r="U14" s="552"/>
      <c r="V14" s="553"/>
      <c r="W14" s="457"/>
      <c r="X14" s="458"/>
      <c r="Y14" s="458"/>
      <c r="Z14" s="458"/>
      <c r="AA14" s="458"/>
      <c r="AB14" s="447"/>
      <c r="AC14" s="554">
        <v>4.3</v>
      </c>
      <c r="AD14" s="555"/>
      <c r="AE14" s="555"/>
      <c r="AF14" s="555"/>
      <c r="AG14" s="556"/>
      <c r="AH14" s="554">
        <v>3.9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129</v>
      </c>
      <c r="CU14" s="566"/>
      <c r="CV14" s="566"/>
      <c r="CW14" s="566"/>
      <c r="CX14" s="566"/>
      <c r="CY14" s="566"/>
      <c r="CZ14" s="566"/>
      <c r="DA14" s="567"/>
      <c r="DB14" s="565" t="s">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15969</v>
      </c>
      <c r="S15" s="552"/>
      <c r="T15" s="552"/>
      <c r="U15" s="552"/>
      <c r="V15" s="553"/>
      <c r="W15" s="483" t="s">
        <v>148</v>
      </c>
      <c r="X15" s="484"/>
      <c r="Y15" s="484"/>
      <c r="Z15" s="484"/>
      <c r="AA15" s="484"/>
      <c r="AB15" s="474"/>
      <c r="AC15" s="518">
        <v>1556</v>
      </c>
      <c r="AD15" s="519"/>
      <c r="AE15" s="519"/>
      <c r="AF15" s="519"/>
      <c r="AG15" s="561"/>
      <c r="AH15" s="518">
        <v>1779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1350708</v>
      </c>
      <c r="BO15" s="431"/>
      <c r="BP15" s="431"/>
      <c r="BQ15" s="431"/>
      <c r="BR15" s="431"/>
      <c r="BS15" s="431"/>
      <c r="BT15" s="431"/>
      <c r="BU15" s="432"/>
      <c r="BV15" s="430">
        <v>1352453</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23.7</v>
      </c>
      <c r="AD16" s="555"/>
      <c r="AE16" s="555"/>
      <c r="AF16" s="555"/>
      <c r="AG16" s="556"/>
      <c r="AH16" s="554">
        <v>23.9</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3184896</v>
      </c>
      <c r="BO16" s="468"/>
      <c r="BP16" s="468"/>
      <c r="BQ16" s="468"/>
      <c r="BR16" s="468"/>
      <c r="BS16" s="468"/>
      <c r="BT16" s="468"/>
      <c r="BU16" s="469"/>
      <c r="BV16" s="467">
        <v>3134807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4737</v>
      </c>
      <c r="AD17" s="519"/>
      <c r="AE17" s="519"/>
      <c r="AF17" s="519"/>
      <c r="AG17" s="561"/>
      <c r="AH17" s="518">
        <v>5360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1672158</v>
      </c>
      <c r="BO17" s="468"/>
      <c r="BP17" s="468"/>
      <c r="BQ17" s="468"/>
      <c r="BR17" s="468"/>
      <c r="BS17" s="468"/>
      <c r="BT17" s="468"/>
      <c r="BU17" s="469"/>
      <c r="BV17" s="467">
        <v>1673686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24.9</v>
      </c>
      <c r="M18" s="583"/>
      <c r="N18" s="583"/>
      <c r="O18" s="583"/>
      <c r="P18" s="583"/>
      <c r="Q18" s="583"/>
      <c r="R18" s="584"/>
      <c r="S18" s="584"/>
      <c r="T18" s="584"/>
      <c r="U18" s="584"/>
      <c r="V18" s="585"/>
      <c r="W18" s="485"/>
      <c r="X18" s="486"/>
      <c r="Y18" s="486"/>
      <c r="Z18" s="486"/>
      <c r="AA18" s="486"/>
      <c r="AB18" s="477"/>
      <c r="AC18" s="586">
        <v>72</v>
      </c>
      <c r="AD18" s="587"/>
      <c r="AE18" s="587"/>
      <c r="AF18" s="587"/>
      <c r="AG18" s="588"/>
      <c r="AH18" s="586">
        <v>72.099999999999994</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3474053</v>
      </c>
      <c r="BO18" s="468"/>
      <c r="BP18" s="468"/>
      <c r="BQ18" s="468"/>
      <c r="BR18" s="468"/>
      <c r="BS18" s="468"/>
      <c r="BT18" s="468"/>
      <c r="BU18" s="469"/>
      <c r="BV18" s="467">
        <v>3468056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655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4323642</v>
      </c>
      <c r="BO19" s="468"/>
      <c r="BP19" s="468"/>
      <c r="BQ19" s="468"/>
      <c r="BR19" s="468"/>
      <c r="BS19" s="468"/>
      <c r="BT19" s="468"/>
      <c r="BU19" s="469"/>
      <c r="BV19" s="467">
        <v>4321916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6138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4907050</v>
      </c>
      <c r="BO23" s="468"/>
      <c r="BP23" s="468"/>
      <c r="BQ23" s="468"/>
      <c r="BR23" s="468"/>
      <c r="BS23" s="468"/>
      <c r="BT23" s="468"/>
      <c r="BU23" s="469"/>
      <c r="BV23" s="467">
        <v>4721883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5320</v>
      </c>
      <c r="R24" s="519"/>
      <c r="S24" s="519"/>
      <c r="T24" s="519"/>
      <c r="U24" s="519"/>
      <c r="V24" s="561"/>
      <c r="W24" s="620"/>
      <c r="X24" s="608"/>
      <c r="Y24" s="609"/>
      <c r="Z24" s="517" t="s">
        <v>172</v>
      </c>
      <c r="AA24" s="497"/>
      <c r="AB24" s="497"/>
      <c r="AC24" s="497"/>
      <c r="AD24" s="497"/>
      <c r="AE24" s="497"/>
      <c r="AF24" s="497"/>
      <c r="AG24" s="498"/>
      <c r="AH24" s="518">
        <v>152</v>
      </c>
      <c r="AI24" s="519"/>
      <c r="AJ24" s="519"/>
      <c r="AK24" s="519"/>
      <c r="AL24" s="561"/>
      <c r="AM24" s="518">
        <v>452960</v>
      </c>
      <c r="AN24" s="519"/>
      <c r="AO24" s="519"/>
      <c r="AP24" s="519"/>
      <c r="AQ24" s="519"/>
      <c r="AR24" s="561"/>
      <c r="AS24" s="518">
        <v>2980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4753193</v>
      </c>
      <c r="BO24" s="468"/>
      <c r="BP24" s="468"/>
      <c r="BQ24" s="468"/>
      <c r="BR24" s="468"/>
      <c r="BS24" s="468"/>
      <c r="BT24" s="468"/>
      <c r="BU24" s="469"/>
      <c r="BV24" s="467">
        <v>4515312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t="s">
        <v>175</v>
      </c>
      <c r="M25" s="519"/>
      <c r="N25" s="519"/>
      <c r="O25" s="519"/>
      <c r="P25" s="561"/>
      <c r="Q25" s="518" t="s">
        <v>176</v>
      </c>
      <c r="R25" s="519"/>
      <c r="S25" s="519"/>
      <c r="T25" s="519"/>
      <c r="U25" s="519"/>
      <c r="V25" s="561"/>
      <c r="W25" s="620"/>
      <c r="X25" s="608"/>
      <c r="Y25" s="609"/>
      <c r="Z25" s="517" t="s">
        <v>177</v>
      </c>
      <c r="AA25" s="497"/>
      <c r="AB25" s="497"/>
      <c r="AC25" s="497"/>
      <c r="AD25" s="497"/>
      <c r="AE25" s="497"/>
      <c r="AF25" s="497"/>
      <c r="AG25" s="498"/>
      <c r="AH25" s="518" t="s">
        <v>175</v>
      </c>
      <c r="AI25" s="519"/>
      <c r="AJ25" s="519"/>
      <c r="AK25" s="519"/>
      <c r="AL25" s="561"/>
      <c r="AM25" s="518" t="s">
        <v>175</v>
      </c>
      <c r="AN25" s="519"/>
      <c r="AO25" s="519"/>
      <c r="AP25" s="519"/>
      <c r="AQ25" s="519"/>
      <c r="AR25" s="561"/>
      <c r="AS25" s="518" t="s">
        <v>176</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406823</v>
      </c>
      <c r="BO25" s="431"/>
      <c r="BP25" s="431"/>
      <c r="BQ25" s="431"/>
      <c r="BR25" s="431"/>
      <c r="BS25" s="431"/>
      <c r="BT25" s="431"/>
      <c r="BU25" s="432"/>
      <c r="BV25" s="430">
        <v>331821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4689</v>
      </c>
      <c r="R26" s="519"/>
      <c r="S26" s="519"/>
      <c r="T26" s="519"/>
      <c r="U26" s="519"/>
      <c r="V26" s="561"/>
      <c r="W26" s="620"/>
      <c r="X26" s="608"/>
      <c r="Y26" s="609"/>
      <c r="Z26" s="517" t="s">
        <v>180</v>
      </c>
      <c r="AA26" s="630"/>
      <c r="AB26" s="630"/>
      <c r="AC26" s="630"/>
      <c r="AD26" s="630"/>
      <c r="AE26" s="630"/>
      <c r="AF26" s="630"/>
      <c r="AG26" s="631"/>
      <c r="AH26" s="518">
        <v>14</v>
      </c>
      <c r="AI26" s="519"/>
      <c r="AJ26" s="519"/>
      <c r="AK26" s="519"/>
      <c r="AL26" s="561"/>
      <c r="AM26" s="518">
        <v>33390</v>
      </c>
      <c r="AN26" s="519"/>
      <c r="AO26" s="519"/>
      <c r="AP26" s="519"/>
      <c r="AQ26" s="519"/>
      <c r="AR26" s="561"/>
      <c r="AS26" s="518">
        <v>2385</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182</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3000</v>
      </c>
      <c r="R27" s="519"/>
      <c r="S27" s="519"/>
      <c r="T27" s="519"/>
      <c r="U27" s="519"/>
      <c r="V27" s="561"/>
      <c r="W27" s="620"/>
      <c r="X27" s="608"/>
      <c r="Y27" s="609"/>
      <c r="Z27" s="517" t="s">
        <v>184</v>
      </c>
      <c r="AA27" s="497"/>
      <c r="AB27" s="497"/>
      <c r="AC27" s="497"/>
      <c r="AD27" s="497"/>
      <c r="AE27" s="497"/>
      <c r="AF27" s="497"/>
      <c r="AG27" s="498"/>
      <c r="AH27" s="518" t="s">
        <v>175</v>
      </c>
      <c r="AI27" s="519"/>
      <c r="AJ27" s="519"/>
      <c r="AK27" s="519"/>
      <c r="AL27" s="561"/>
      <c r="AM27" s="518" t="s">
        <v>176</v>
      </c>
      <c r="AN27" s="519"/>
      <c r="AO27" s="519"/>
      <c r="AP27" s="519"/>
      <c r="AQ27" s="519"/>
      <c r="AR27" s="561"/>
      <c r="AS27" s="518" t="s">
        <v>175</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175</v>
      </c>
      <c r="BO27" s="644"/>
      <c r="BP27" s="644"/>
      <c r="BQ27" s="644"/>
      <c r="BR27" s="644"/>
      <c r="BS27" s="644"/>
      <c r="BT27" s="644"/>
      <c r="BU27" s="645"/>
      <c r="BV27" s="643" t="s">
        <v>175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2600</v>
      </c>
      <c r="R28" s="519"/>
      <c r="S28" s="519"/>
      <c r="T28" s="519"/>
      <c r="U28" s="519"/>
      <c r="V28" s="561"/>
      <c r="W28" s="620"/>
      <c r="X28" s="608"/>
      <c r="Y28" s="609"/>
      <c r="Z28" s="517" t="s">
        <v>187</v>
      </c>
      <c r="AA28" s="497"/>
      <c r="AB28" s="497"/>
      <c r="AC28" s="497"/>
      <c r="AD28" s="497"/>
      <c r="AE28" s="497"/>
      <c r="AF28" s="497"/>
      <c r="AG28" s="498"/>
      <c r="AH28" s="518" t="s">
        <v>176</v>
      </c>
      <c r="AI28" s="519"/>
      <c r="AJ28" s="519"/>
      <c r="AK28" s="519"/>
      <c r="AL28" s="561"/>
      <c r="AM28" s="518" t="s">
        <v>175</v>
      </c>
      <c r="AN28" s="519"/>
      <c r="AO28" s="519"/>
      <c r="AP28" s="519"/>
      <c r="AQ28" s="519"/>
      <c r="AR28" s="561"/>
      <c r="AS28" s="518" t="s">
        <v>188</v>
      </c>
      <c r="AT28" s="519"/>
      <c r="AU28" s="519"/>
      <c r="AV28" s="519"/>
      <c r="AW28" s="519"/>
      <c r="AX28" s="520"/>
      <c r="AY28" s="646" t="s">
        <v>189</v>
      </c>
      <c r="AZ28" s="647"/>
      <c r="BA28" s="647"/>
      <c r="BB28" s="648"/>
      <c r="BC28" s="427" t="s">
        <v>48</v>
      </c>
      <c r="BD28" s="428"/>
      <c r="BE28" s="428"/>
      <c r="BF28" s="428"/>
      <c r="BG28" s="428"/>
      <c r="BH28" s="428"/>
      <c r="BI28" s="428"/>
      <c r="BJ28" s="428"/>
      <c r="BK28" s="428"/>
      <c r="BL28" s="428"/>
      <c r="BM28" s="429"/>
      <c r="BN28" s="430">
        <v>1078212</v>
      </c>
      <c r="BO28" s="431"/>
      <c r="BP28" s="431"/>
      <c r="BQ28" s="431"/>
      <c r="BR28" s="431"/>
      <c r="BS28" s="431"/>
      <c r="BT28" s="431"/>
      <c r="BU28" s="432"/>
      <c r="BV28" s="430">
        <v>1003565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190</v>
      </c>
      <c r="F29" s="497"/>
      <c r="G29" s="497"/>
      <c r="H29" s="497"/>
      <c r="I29" s="497"/>
      <c r="J29" s="497"/>
      <c r="K29" s="498"/>
      <c r="L29" s="518">
        <v>10</v>
      </c>
      <c r="M29" s="519"/>
      <c r="N29" s="519"/>
      <c r="O29" s="519"/>
      <c r="P29" s="561"/>
      <c r="Q29" s="518">
        <v>2500</v>
      </c>
      <c r="R29" s="519"/>
      <c r="S29" s="519"/>
      <c r="T29" s="519"/>
      <c r="U29" s="519"/>
      <c r="V29" s="561"/>
      <c r="W29" s="621"/>
      <c r="X29" s="622"/>
      <c r="Y29" s="623"/>
      <c r="Z29" s="517" t="s">
        <v>191</v>
      </c>
      <c r="AA29" s="497"/>
      <c r="AB29" s="497"/>
      <c r="AC29" s="497"/>
      <c r="AD29" s="497"/>
      <c r="AE29" s="497"/>
      <c r="AF29" s="497"/>
      <c r="AG29" s="498"/>
      <c r="AH29" s="518">
        <v>152</v>
      </c>
      <c r="AI29" s="519"/>
      <c r="AJ29" s="519"/>
      <c r="AK29" s="519"/>
      <c r="AL29" s="561"/>
      <c r="AM29" s="518">
        <v>452960</v>
      </c>
      <c r="AN29" s="519"/>
      <c r="AO29" s="519"/>
      <c r="AP29" s="519"/>
      <c r="AQ29" s="519"/>
      <c r="AR29" s="561"/>
      <c r="AS29" s="518">
        <v>2980</v>
      </c>
      <c r="AT29" s="519"/>
      <c r="AU29" s="519"/>
      <c r="AV29" s="519"/>
      <c r="AW29" s="519"/>
      <c r="AX29" s="520"/>
      <c r="AY29" s="649"/>
      <c r="AZ29" s="650"/>
      <c r="BA29" s="650"/>
      <c r="BB29" s="651"/>
      <c r="BC29" s="501" t="s">
        <v>192</v>
      </c>
      <c r="BD29" s="502"/>
      <c r="BE29" s="502"/>
      <c r="BF29" s="502"/>
      <c r="BG29" s="502"/>
      <c r="BH29" s="502"/>
      <c r="BI29" s="502"/>
      <c r="BJ29" s="502"/>
      <c r="BK29" s="502"/>
      <c r="BL29" s="502"/>
      <c r="BM29" s="503"/>
      <c r="BN29" s="467">
        <v>96546</v>
      </c>
      <c r="BO29" s="468"/>
      <c r="BP29" s="468"/>
      <c r="BQ29" s="468"/>
      <c r="BR29" s="468"/>
      <c r="BS29" s="468"/>
      <c r="BT29" s="468"/>
      <c r="BU29" s="469"/>
      <c r="BV29" s="467">
        <v>143546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193</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935881</v>
      </c>
      <c r="BO30" s="644"/>
      <c r="BP30" s="644"/>
      <c r="BQ30" s="644"/>
      <c r="BR30" s="644"/>
      <c r="BS30" s="644"/>
      <c r="BT30" s="644"/>
      <c r="BU30" s="645"/>
      <c r="BV30" s="643">
        <v>931008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200</v>
      </c>
      <c r="D33" s="491"/>
      <c r="E33" s="456" t="s">
        <v>201</v>
      </c>
      <c r="F33" s="456"/>
      <c r="G33" s="456"/>
      <c r="H33" s="456"/>
      <c r="I33" s="456"/>
      <c r="J33" s="456"/>
      <c r="K33" s="456"/>
      <c r="L33" s="456"/>
      <c r="M33" s="456"/>
      <c r="N33" s="456"/>
      <c r="O33" s="456"/>
      <c r="P33" s="456"/>
      <c r="Q33" s="456"/>
      <c r="R33" s="456"/>
      <c r="S33" s="456"/>
      <c r="T33" s="216"/>
      <c r="U33" s="491" t="s">
        <v>202</v>
      </c>
      <c r="V33" s="491"/>
      <c r="W33" s="456" t="s">
        <v>203</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202</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茨城県市町村総合事務組合（一般会計）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霊園事業特別会計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国民健康保険特別会計（施設勘定）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茨城県市町村総合事務組合（県民交通災害共済事業特別会計）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茨城県租税債権管理機構（一般会計）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茨城県後期高齢者医療広域連合（一般会計）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後期高齢者医療特別会計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茨城県後期高齢者医療広域連合（後期高齢医療特別会計）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茨城県南水道企業団（水道事業会計）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龍ケ崎地方塵芥処理組合（一般会計）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龍ケ崎地方衛生組合（一般会計）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稲敷地方広域市町村圏事務組合（一般会計）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稲敷地方広域市町村圏事務組合（水防事業特別会計）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GL6nYA/KhCt2/PwGvkBI3PynUXiSb1y1hu1LUWIMdDzpdPbCqjM8x5ihwEZz6Sq9GVLdI6e2mPH6FYio9vO/KQ==" saltValue="bbxz4Uv7rHp/a2iZ8qlm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559</v>
      </c>
      <c r="D34" s="1248"/>
      <c r="E34" s="1249"/>
      <c r="F34" s="32">
        <v>5.72</v>
      </c>
      <c r="G34" s="33">
        <v>4.5599999999999996</v>
      </c>
      <c r="H34" s="33">
        <v>7.38</v>
      </c>
      <c r="I34" s="33">
        <v>5.94</v>
      </c>
      <c r="J34" s="34">
        <v>6.13</v>
      </c>
      <c r="K34" s="22"/>
      <c r="L34" s="22"/>
      <c r="M34" s="22"/>
      <c r="N34" s="22"/>
      <c r="O34" s="22"/>
      <c r="P34" s="22"/>
    </row>
    <row r="35" spans="1:16" ht="39" customHeight="1" x14ac:dyDescent="0.15">
      <c r="A35" s="22"/>
      <c r="B35" s="35"/>
      <c r="C35" s="1242" t="s">
        <v>560</v>
      </c>
      <c r="D35" s="1243"/>
      <c r="E35" s="1244"/>
      <c r="F35" s="36">
        <v>1.66</v>
      </c>
      <c r="G35" s="37">
        <v>2.08</v>
      </c>
      <c r="H35" s="37">
        <v>1.39</v>
      </c>
      <c r="I35" s="37">
        <v>1.7</v>
      </c>
      <c r="J35" s="38">
        <v>1.89</v>
      </c>
      <c r="K35" s="22"/>
      <c r="L35" s="22"/>
      <c r="M35" s="22"/>
      <c r="N35" s="22"/>
      <c r="O35" s="22"/>
      <c r="P35" s="22"/>
    </row>
    <row r="36" spans="1:16" ht="39" customHeight="1" x14ac:dyDescent="0.15">
      <c r="A36" s="22"/>
      <c r="B36" s="35"/>
      <c r="C36" s="1242" t="s">
        <v>561</v>
      </c>
      <c r="D36" s="1243"/>
      <c r="E36" s="1244"/>
      <c r="F36" s="36">
        <v>3.16</v>
      </c>
      <c r="G36" s="37">
        <v>4.54</v>
      </c>
      <c r="H36" s="37">
        <v>1.77</v>
      </c>
      <c r="I36" s="37">
        <v>1.32</v>
      </c>
      <c r="J36" s="38">
        <v>0.45</v>
      </c>
      <c r="K36" s="22"/>
      <c r="L36" s="22"/>
      <c r="M36" s="22"/>
      <c r="N36" s="22"/>
      <c r="O36" s="22"/>
      <c r="P36" s="22"/>
    </row>
    <row r="37" spans="1:16" ht="39" customHeight="1" x14ac:dyDescent="0.15">
      <c r="A37" s="22"/>
      <c r="B37" s="35"/>
      <c r="C37" s="1242" t="s">
        <v>562</v>
      </c>
      <c r="D37" s="1243"/>
      <c r="E37" s="1244"/>
      <c r="F37" s="36">
        <v>0.77</v>
      </c>
      <c r="G37" s="37">
        <v>0.38</v>
      </c>
      <c r="H37" s="37">
        <v>0.34</v>
      </c>
      <c r="I37" s="37">
        <v>0.4</v>
      </c>
      <c r="J37" s="38">
        <v>0.45</v>
      </c>
      <c r="K37" s="22"/>
      <c r="L37" s="22"/>
      <c r="M37" s="22"/>
      <c r="N37" s="22"/>
      <c r="O37" s="22"/>
      <c r="P37" s="22"/>
    </row>
    <row r="38" spans="1:16" ht="39" customHeight="1" x14ac:dyDescent="0.15">
      <c r="A38" s="22"/>
      <c r="B38" s="35"/>
      <c r="C38" s="1242" t="s">
        <v>563</v>
      </c>
      <c r="D38" s="1243"/>
      <c r="E38" s="1244"/>
      <c r="F38" s="36">
        <v>0.27</v>
      </c>
      <c r="G38" s="37">
        <v>0.33</v>
      </c>
      <c r="H38" s="37">
        <v>0.49</v>
      </c>
      <c r="I38" s="37">
        <v>0.33</v>
      </c>
      <c r="J38" s="38">
        <v>0.28999999999999998</v>
      </c>
      <c r="K38" s="22"/>
      <c r="L38" s="22"/>
      <c r="M38" s="22"/>
      <c r="N38" s="22"/>
      <c r="O38" s="22"/>
      <c r="P38" s="22"/>
    </row>
    <row r="39" spans="1:16" ht="39" customHeight="1" x14ac:dyDescent="0.15">
      <c r="A39" s="22"/>
      <c r="B39" s="35"/>
      <c r="C39" s="1242" t="s">
        <v>564</v>
      </c>
      <c r="D39" s="1243"/>
      <c r="E39" s="1244"/>
      <c r="F39" s="36">
        <v>0</v>
      </c>
      <c r="G39" s="37">
        <v>0.01</v>
      </c>
      <c r="H39" s="37">
        <v>0.06</v>
      </c>
      <c r="I39" s="37">
        <v>0.04</v>
      </c>
      <c r="J39" s="38">
        <v>0.09</v>
      </c>
      <c r="K39" s="22"/>
      <c r="L39" s="22"/>
      <c r="M39" s="22"/>
      <c r="N39" s="22"/>
      <c r="O39" s="22"/>
      <c r="P39" s="22"/>
    </row>
    <row r="40" spans="1:16" ht="39" customHeight="1" x14ac:dyDescent="0.15">
      <c r="A40" s="22"/>
      <c r="B40" s="35"/>
      <c r="C40" s="1242" t="s">
        <v>565</v>
      </c>
      <c r="D40" s="1243"/>
      <c r="E40" s="1244"/>
      <c r="F40" s="36">
        <v>0.13</v>
      </c>
      <c r="G40" s="37">
        <v>0.16</v>
      </c>
      <c r="H40" s="37">
        <v>0.16</v>
      </c>
      <c r="I40" s="37">
        <v>0.09</v>
      </c>
      <c r="J40" s="38">
        <v>0.09</v>
      </c>
      <c r="K40" s="22"/>
      <c r="L40" s="22"/>
      <c r="M40" s="22"/>
      <c r="N40" s="22"/>
      <c r="O40" s="22"/>
      <c r="P40" s="22"/>
    </row>
    <row r="41" spans="1:16" ht="39" customHeight="1" x14ac:dyDescent="0.15">
      <c r="A41" s="22"/>
      <c r="B41" s="35"/>
      <c r="C41" s="1242" t="s">
        <v>566</v>
      </c>
      <c r="D41" s="1243"/>
      <c r="E41" s="1244"/>
      <c r="F41" s="36">
        <v>0.06</v>
      </c>
      <c r="G41" s="37">
        <v>0.09</v>
      </c>
      <c r="H41" s="37">
        <v>0.1</v>
      </c>
      <c r="I41" s="37">
        <v>0.04</v>
      </c>
      <c r="J41" s="38">
        <v>0.04</v>
      </c>
      <c r="K41" s="22"/>
      <c r="L41" s="22"/>
      <c r="M41" s="22"/>
      <c r="N41" s="22"/>
      <c r="O41" s="22"/>
      <c r="P41" s="22"/>
    </row>
    <row r="42" spans="1:16" ht="39" customHeight="1" x14ac:dyDescent="0.15">
      <c r="A42" s="22"/>
      <c r="B42" s="39"/>
      <c r="C42" s="1242" t="s">
        <v>567</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568</v>
      </c>
      <c r="D43" s="1246"/>
      <c r="E43" s="1247"/>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tOu3A/Pg4oKJz72r6JWj1pzvp815KPiXBXUmFfybeQPIRbBGSkrk2SjI26khGfKxOUuXirkJd2crIrFHDj1g==" saltValue="4NXlbV5rN9+aFtuDxcKN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380</v>
      </c>
      <c r="L45" s="60">
        <v>374</v>
      </c>
      <c r="M45" s="60">
        <v>372</v>
      </c>
      <c r="N45" s="60">
        <v>355</v>
      </c>
      <c r="O45" s="61">
        <v>341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15</v>
      </c>
      <c r="F48" s="1258"/>
      <c r="G48" s="1258"/>
      <c r="H48" s="1258"/>
      <c r="I48" s="1258"/>
      <c r="J48" s="1259"/>
      <c r="K48" s="63">
        <v>38</v>
      </c>
      <c r="L48" s="64">
        <v>36</v>
      </c>
      <c r="M48" s="64">
        <v>26</v>
      </c>
      <c r="N48" s="64">
        <v>16</v>
      </c>
      <c r="O48" s="65">
        <v>31</v>
      </c>
      <c r="P48" s="48"/>
      <c r="Q48" s="48"/>
      <c r="R48" s="48"/>
      <c r="S48" s="48"/>
      <c r="T48" s="48"/>
      <c r="U48" s="48"/>
    </row>
    <row r="49" spans="1:21" ht="30.75" customHeight="1" x14ac:dyDescent="0.15">
      <c r="A49" s="48"/>
      <c r="B49" s="1252"/>
      <c r="C49" s="1253"/>
      <c r="D49" s="62"/>
      <c r="E49" s="1258" t="s">
        <v>16</v>
      </c>
      <c r="F49" s="1258"/>
      <c r="G49" s="1258"/>
      <c r="H49" s="1258"/>
      <c r="I49" s="1258"/>
      <c r="J49" s="1259"/>
      <c r="K49" s="63">
        <v>14</v>
      </c>
      <c r="L49" s="64">
        <v>18</v>
      </c>
      <c r="M49" s="64">
        <v>21</v>
      </c>
      <c r="N49" s="64">
        <v>27</v>
      </c>
      <c r="O49" s="65">
        <v>24</v>
      </c>
      <c r="P49" s="48"/>
      <c r="Q49" s="48"/>
      <c r="R49" s="48"/>
      <c r="S49" s="48"/>
      <c r="T49" s="48"/>
      <c r="U49" s="48"/>
    </row>
    <row r="50" spans="1:21" ht="30.75" customHeight="1" x14ac:dyDescent="0.15">
      <c r="A50" s="48"/>
      <c r="B50" s="1252"/>
      <c r="C50" s="1253"/>
      <c r="D50" s="62"/>
      <c r="E50" s="1258" t="s">
        <v>17</v>
      </c>
      <c r="F50" s="1258"/>
      <c r="G50" s="1258"/>
      <c r="H50" s="1258"/>
      <c r="I50" s="1258"/>
      <c r="J50" s="1259"/>
      <c r="K50" s="63">
        <v>79</v>
      </c>
      <c r="L50" s="64">
        <v>80</v>
      </c>
      <c r="M50" s="64">
        <v>70</v>
      </c>
      <c r="N50" s="64">
        <v>65</v>
      </c>
      <c r="O50" s="65">
        <v>49</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424</v>
      </c>
      <c r="L52" s="64">
        <v>430</v>
      </c>
      <c r="M52" s="64">
        <v>426</v>
      </c>
      <c r="N52" s="64">
        <v>400</v>
      </c>
      <c r="O52" s="65">
        <v>388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87</v>
      </c>
      <c r="L53" s="69">
        <v>78</v>
      </c>
      <c r="M53" s="69">
        <v>63</v>
      </c>
      <c r="N53" s="69">
        <v>63</v>
      </c>
      <c r="O53" s="70">
        <v>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575</v>
      </c>
      <c r="L57" s="84" t="s">
        <v>575</v>
      </c>
      <c r="M57" s="84" t="s">
        <v>590</v>
      </c>
      <c r="N57" s="84" t="s">
        <v>590</v>
      </c>
      <c r="O57" s="85" t="s">
        <v>590</v>
      </c>
    </row>
    <row r="58" spans="1:21" ht="31.5" customHeight="1" thickBot="1" x14ac:dyDescent="0.2">
      <c r="B58" s="1268"/>
      <c r="C58" s="1269"/>
      <c r="D58" s="1273" t="s">
        <v>27</v>
      </c>
      <c r="E58" s="1274"/>
      <c r="F58" s="1274"/>
      <c r="G58" s="1274"/>
      <c r="H58" s="1274"/>
      <c r="I58" s="1274"/>
      <c r="J58" s="1275"/>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QDGgakAsFF7Tf8XwBRMBCvSCfonvmIHcKUTK5H3SaWXtTaaGOkH+qQ82+HimInts/beNDXiVKI4geKwK4c3g==" saltValue="uMLiIKlbnpVr8D5MC37k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4111</v>
      </c>
      <c r="J41" s="104">
        <v>4434</v>
      </c>
      <c r="K41" s="104">
        <v>4605</v>
      </c>
      <c r="L41" s="104">
        <v>4722</v>
      </c>
      <c r="M41" s="105">
        <v>4907</v>
      </c>
    </row>
    <row r="42" spans="2:13" ht="27.75" customHeight="1" x14ac:dyDescent="0.15">
      <c r="B42" s="1278"/>
      <c r="C42" s="1279"/>
      <c r="D42" s="106"/>
      <c r="E42" s="1284" t="s">
        <v>32</v>
      </c>
      <c r="F42" s="1284"/>
      <c r="G42" s="1284"/>
      <c r="H42" s="1285"/>
      <c r="I42" s="107">
        <v>377</v>
      </c>
      <c r="J42" s="108">
        <v>303</v>
      </c>
      <c r="K42" s="108">
        <v>235</v>
      </c>
      <c r="L42" s="108">
        <v>170</v>
      </c>
      <c r="M42" s="109">
        <v>121</v>
      </c>
    </row>
    <row r="43" spans="2:13" ht="27.75" customHeight="1" x14ac:dyDescent="0.15">
      <c r="B43" s="1278"/>
      <c r="C43" s="1279"/>
      <c r="D43" s="106"/>
      <c r="E43" s="1284" t="s">
        <v>33</v>
      </c>
      <c r="F43" s="1284"/>
      <c r="G43" s="1284"/>
      <c r="H43" s="1285"/>
      <c r="I43" s="107">
        <v>351</v>
      </c>
      <c r="J43" s="108">
        <v>306</v>
      </c>
      <c r="K43" s="108">
        <v>300</v>
      </c>
      <c r="L43" s="108">
        <v>228</v>
      </c>
      <c r="M43" s="109">
        <v>210</v>
      </c>
    </row>
    <row r="44" spans="2:13" ht="27.75" customHeight="1" x14ac:dyDescent="0.15">
      <c r="B44" s="1278"/>
      <c r="C44" s="1279"/>
      <c r="D44" s="106"/>
      <c r="E44" s="1284" t="s">
        <v>34</v>
      </c>
      <c r="F44" s="1284"/>
      <c r="G44" s="1284"/>
      <c r="H44" s="1285"/>
      <c r="I44" s="107">
        <v>176</v>
      </c>
      <c r="J44" s="108">
        <v>183</v>
      </c>
      <c r="K44" s="108">
        <v>168</v>
      </c>
      <c r="L44" s="108">
        <v>150</v>
      </c>
      <c r="M44" s="109">
        <v>195</v>
      </c>
    </row>
    <row r="45" spans="2:13" ht="27.75" customHeight="1" x14ac:dyDescent="0.15">
      <c r="B45" s="1278"/>
      <c r="C45" s="1279"/>
      <c r="D45" s="106"/>
      <c r="E45" s="1284" t="s">
        <v>35</v>
      </c>
      <c r="F45" s="1284"/>
      <c r="G45" s="1284"/>
      <c r="H45" s="1285"/>
      <c r="I45" s="107">
        <v>715</v>
      </c>
      <c r="J45" s="108">
        <v>672</v>
      </c>
      <c r="K45" s="108">
        <v>623</v>
      </c>
      <c r="L45" s="108">
        <v>618</v>
      </c>
      <c r="M45" s="109">
        <v>495</v>
      </c>
    </row>
    <row r="46" spans="2:13" ht="27.75" customHeight="1" x14ac:dyDescent="0.15">
      <c r="B46" s="1278"/>
      <c r="C46" s="1279"/>
      <c r="D46" s="110"/>
      <c r="E46" s="1284" t="s">
        <v>36</v>
      </c>
      <c r="F46" s="1284"/>
      <c r="G46" s="1284"/>
      <c r="H46" s="1285"/>
      <c r="I46" s="107" t="s">
        <v>510</v>
      </c>
      <c r="J46" s="108" t="s">
        <v>510</v>
      </c>
      <c r="K46" s="108">
        <v>1</v>
      </c>
      <c r="L46" s="108">
        <v>1</v>
      </c>
      <c r="M46" s="109">
        <v>6</v>
      </c>
    </row>
    <row r="47" spans="2:13" ht="27.75" customHeight="1" x14ac:dyDescent="0.15">
      <c r="B47" s="1278"/>
      <c r="C47" s="1279"/>
      <c r="D47" s="111"/>
      <c r="E47" s="1286" t="s">
        <v>37</v>
      </c>
      <c r="F47" s="1287"/>
      <c r="G47" s="1287"/>
      <c r="H47" s="1288"/>
      <c r="I47" s="107" t="s">
        <v>510</v>
      </c>
      <c r="J47" s="108" t="s">
        <v>510</v>
      </c>
      <c r="K47" s="108" t="s">
        <v>510</v>
      </c>
      <c r="L47" s="108" t="s">
        <v>510</v>
      </c>
      <c r="M47" s="109" t="s">
        <v>510</v>
      </c>
    </row>
    <row r="48" spans="2:13" ht="27.75" customHeight="1" x14ac:dyDescent="0.15">
      <c r="B48" s="1278"/>
      <c r="C48" s="1279"/>
      <c r="D48" s="106"/>
      <c r="E48" s="1284" t="s">
        <v>38</v>
      </c>
      <c r="F48" s="1284"/>
      <c r="G48" s="1284"/>
      <c r="H48" s="1285"/>
      <c r="I48" s="107" t="s">
        <v>510</v>
      </c>
      <c r="J48" s="108" t="s">
        <v>510</v>
      </c>
      <c r="K48" s="108" t="s">
        <v>510</v>
      </c>
      <c r="L48" s="108" t="s">
        <v>510</v>
      </c>
      <c r="M48" s="109" t="s">
        <v>510</v>
      </c>
    </row>
    <row r="49" spans="2:13" ht="27.75" customHeight="1" x14ac:dyDescent="0.15">
      <c r="B49" s="1280"/>
      <c r="C49" s="1281"/>
      <c r="D49" s="106"/>
      <c r="E49" s="1284" t="s">
        <v>39</v>
      </c>
      <c r="F49" s="1284"/>
      <c r="G49" s="1284"/>
      <c r="H49" s="1285"/>
      <c r="I49" s="107" t="s">
        <v>510</v>
      </c>
      <c r="J49" s="108" t="s">
        <v>510</v>
      </c>
      <c r="K49" s="108" t="s">
        <v>510</v>
      </c>
      <c r="L49" s="108" t="s">
        <v>510</v>
      </c>
      <c r="M49" s="109" t="s">
        <v>510</v>
      </c>
    </row>
    <row r="50" spans="2:13" ht="27.75" customHeight="1" x14ac:dyDescent="0.15">
      <c r="B50" s="1289" t="s">
        <v>40</v>
      </c>
      <c r="C50" s="1290"/>
      <c r="D50" s="112"/>
      <c r="E50" s="1284" t="s">
        <v>41</v>
      </c>
      <c r="F50" s="1284"/>
      <c r="G50" s="1284"/>
      <c r="H50" s="1285"/>
      <c r="I50" s="107">
        <v>2579</v>
      </c>
      <c r="J50" s="108">
        <v>2516</v>
      </c>
      <c r="K50" s="108">
        <v>2576</v>
      </c>
      <c r="L50" s="108">
        <v>2725</v>
      </c>
      <c r="M50" s="109">
        <v>2782</v>
      </c>
    </row>
    <row r="51" spans="2:13" ht="27.75" customHeight="1" x14ac:dyDescent="0.15">
      <c r="B51" s="1278"/>
      <c r="C51" s="1279"/>
      <c r="D51" s="106"/>
      <c r="E51" s="1284" t="s">
        <v>42</v>
      </c>
      <c r="F51" s="1284"/>
      <c r="G51" s="1284"/>
      <c r="H51" s="1285"/>
      <c r="I51" s="107">
        <v>215</v>
      </c>
      <c r="J51" s="108">
        <v>232</v>
      </c>
      <c r="K51" s="108">
        <v>257</v>
      </c>
      <c r="L51" s="108">
        <v>200</v>
      </c>
      <c r="M51" s="109">
        <v>170</v>
      </c>
    </row>
    <row r="52" spans="2:13" ht="27.75" customHeight="1" x14ac:dyDescent="0.15">
      <c r="B52" s="1280"/>
      <c r="C52" s="1281"/>
      <c r="D52" s="106"/>
      <c r="E52" s="1284" t="s">
        <v>43</v>
      </c>
      <c r="F52" s="1284"/>
      <c r="G52" s="1284"/>
      <c r="H52" s="1285"/>
      <c r="I52" s="107">
        <v>4383</v>
      </c>
      <c r="J52" s="108">
        <v>4423</v>
      </c>
      <c r="K52" s="108">
        <v>4313</v>
      </c>
      <c r="L52" s="108">
        <v>4337</v>
      </c>
      <c r="M52" s="109">
        <v>4380</v>
      </c>
    </row>
    <row r="53" spans="2:13" ht="27.75" customHeight="1" thickBot="1" x14ac:dyDescent="0.2">
      <c r="B53" s="1291" t="s">
        <v>44</v>
      </c>
      <c r="C53" s="1292"/>
      <c r="D53" s="113"/>
      <c r="E53" s="1293" t="s">
        <v>45</v>
      </c>
      <c r="F53" s="1293"/>
      <c r="G53" s="1293"/>
      <c r="H53" s="1294"/>
      <c r="I53" s="114">
        <v>-1448</v>
      </c>
      <c r="J53" s="115">
        <v>-1273</v>
      </c>
      <c r="K53" s="115">
        <v>-1214</v>
      </c>
      <c r="L53" s="115">
        <v>-1374</v>
      </c>
      <c r="M53" s="116">
        <v>-1398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3gScCbxsZ1BXh0UgkDiMUvXXGyZhPM/3hAECLy+7Blyj/WYGqlOgvQZHAg6RaARLZbXW3Ao8Qk/gehSZvsI2w==" saltValue="smEsP2e4MN6O/J7fBBUW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968</v>
      </c>
      <c r="G55" s="128">
        <v>1004</v>
      </c>
      <c r="H55" s="129">
        <v>1078</v>
      </c>
    </row>
    <row r="56" spans="2:8" ht="52.5" customHeight="1" x14ac:dyDescent="0.15">
      <c r="B56" s="130"/>
      <c r="C56" s="1305" t="s">
        <v>49</v>
      </c>
      <c r="D56" s="1305"/>
      <c r="E56" s="1306"/>
      <c r="F56" s="131">
        <v>41</v>
      </c>
      <c r="G56" s="131">
        <v>144</v>
      </c>
      <c r="H56" s="132">
        <v>97</v>
      </c>
    </row>
    <row r="57" spans="2:8" ht="53.25" customHeight="1" x14ac:dyDescent="0.15">
      <c r="B57" s="130"/>
      <c r="C57" s="1307" t="s">
        <v>50</v>
      </c>
      <c r="D57" s="1307"/>
      <c r="E57" s="1308"/>
      <c r="F57" s="133">
        <v>926</v>
      </c>
      <c r="G57" s="133">
        <v>931</v>
      </c>
      <c r="H57" s="134">
        <v>936</v>
      </c>
    </row>
    <row r="58" spans="2:8" ht="45.75" customHeight="1" x14ac:dyDescent="0.15">
      <c r="B58" s="135"/>
      <c r="C58" s="1295" t="s">
        <v>586</v>
      </c>
      <c r="D58" s="1296"/>
      <c r="E58" s="1297"/>
      <c r="F58" s="136">
        <v>287</v>
      </c>
      <c r="G58" s="136">
        <v>287</v>
      </c>
      <c r="H58" s="137">
        <v>287</v>
      </c>
    </row>
    <row r="59" spans="2:8" ht="45.75" customHeight="1" x14ac:dyDescent="0.15">
      <c r="B59" s="135"/>
      <c r="C59" s="1295" t="s">
        <v>587</v>
      </c>
      <c r="D59" s="1296"/>
      <c r="E59" s="1297"/>
      <c r="F59" s="136">
        <v>212</v>
      </c>
      <c r="G59" s="136">
        <v>212</v>
      </c>
      <c r="H59" s="137">
        <v>212</v>
      </c>
    </row>
    <row r="60" spans="2:8" ht="45.75" customHeight="1" x14ac:dyDescent="0.15">
      <c r="B60" s="135"/>
      <c r="C60" s="1295" t="s">
        <v>588</v>
      </c>
      <c r="D60" s="1296"/>
      <c r="E60" s="1297"/>
      <c r="F60" s="136">
        <v>198</v>
      </c>
      <c r="G60" s="136">
        <v>201</v>
      </c>
      <c r="H60" s="137">
        <v>195</v>
      </c>
    </row>
    <row r="61" spans="2:8" ht="45.75" customHeight="1" x14ac:dyDescent="0.15">
      <c r="B61" s="135"/>
      <c r="C61" s="1295" t="s">
        <v>589</v>
      </c>
      <c r="D61" s="1296"/>
      <c r="E61" s="1297"/>
      <c r="F61" s="136">
        <v>69</v>
      </c>
      <c r="G61" s="136">
        <v>69</v>
      </c>
      <c r="H61" s="137">
        <v>64</v>
      </c>
    </row>
    <row r="62" spans="2:8" ht="45.75" customHeight="1" thickBot="1" x14ac:dyDescent="0.2">
      <c r="B62" s="138"/>
      <c r="C62" s="1298" t="s">
        <v>591</v>
      </c>
      <c r="D62" s="1299"/>
      <c r="E62" s="1300"/>
      <c r="F62" s="139">
        <v>25</v>
      </c>
      <c r="G62" s="139">
        <v>49</v>
      </c>
      <c r="H62" s="140">
        <v>58</v>
      </c>
    </row>
    <row r="63" spans="2:8" ht="52.5" customHeight="1" thickBot="1" x14ac:dyDescent="0.2">
      <c r="B63" s="141"/>
      <c r="C63" s="1301" t="s">
        <v>51</v>
      </c>
      <c r="D63" s="1301"/>
      <c r="E63" s="1302"/>
      <c r="F63" s="142">
        <v>1934</v>
      </c>
      <c r="G63" s="142">
        <v>2078</v>
      </c>
      <c r="H63" s="143">
        <v>2111</v>
      </c>
    </row>
    <row r="64" spans="2:8" ht="15" customHeight="1" x14ac:dyDescent="0.15"/>
  </sheetData>
  <sheetProtection algorithmName="SHA-512" hashValue="jz+nKB4S8SxdcCdQnfXHuObC9a5j2wJXo5gk0ChZ52st82LOFzNbYMXCijUqMKG3lZWWCUiQRmu4gdZMP+0NeQ==" saltValue="puOtxWbciQMgStmtq7MT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596</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09">
        <v>55.8</v>
      </c>
      <c r="BQ53" s="1309"/>
      <c r="BR53" s="1309"/>
      <c r="BS53" s="1309"/>
      <c r="BT53" s="1309"/>
      <c r="BU53" s="1309"/>
      <c r="BV53" s="1309"/>
      <c r="BW53" s="1309"/>
      <c r="BX53" s="1309">
        <v>50.6</v>
      </c>
      <c r="BY53" s="1309"/>
      <c r="BZ53" s="1309"/>
      <c r="CA53" s="1309"/>
      <c r="CB53" s="1309"/>
      <c r="CC53" s="1309"/>
      <c r="CD53" s="1309"/>
      <c r="CE53" s="1309"/>
      <c r="CF53" s="1309">
        <v>57</v>
      </c>
      <c r="CG53" s="1309"/>
      <c r="CH53" s="1309"/>
      <c r="CI53" s="1309"/>
      <c r="CJ53" s="1309"/>
      <c r="CK53" s="1309"/>
      <c r="CL53" s="1309"/>
      <c r="CM53" s="1309"/>
      <c r="CN53" s="1309">
        <v>58.9</v>
      </c>
      <c r="CO53" s="1309"/>
      <c r="CP53" s="1309"/>
      <c r="CQ53" s="1309"/>
      <c r="CR53" s="1309"/>
      <c r="CS53" s="1309"/>
      <c r="CT53" s="1309"/>
      <c r="CU53" s="1309"/>
      <c r="CV53" s="1309">
        <v>60.7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599</v>
      </c>
      <c r="AO55" s="1314"/>
      <c r="AP55" s="1314"/>
      <c r="AQ55" s="1314"/>
      <c r="AR55" s="1314"/>
      <c r="AS55" s="1314"/>
      <c r="AT55" s="1314"/>
      <c r="AU55" s="1314"/>
      <c r="AV55" s="1314"/>
      <c r="AW55" s="1314"/>
      <c r="AX55" s="1314"/>
      <c r="AY55" s="1314"/>
      <c r="AZ55" s="1314"/>
      <c r="BA55" s="1314"/>
      <c r="BB55" s="1312" t="s">
        <v>597</v>
      </c>
      <c r="BC55" s="1312"/>
      <c r="BD55" s="1312"/>
      <c r="BE55" s="1312"/>
      <c r="BF55" s="1312"/>
      <c r="BG55" s="1312"/>
      <c r="BH55" s="1312"/>
      <c r="BI55" s="1312"/>
      <c r="BJ55" s="1312"/>
      <c r="BK55" s="1312"/>
      <c r="BL55" s="1312"/>
      <c r="BM55" s="1312"/>
      <c r="BN55" s="1312"/>
      <c r="BO55" s="1312"/>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598</v>
      </c>
      <c r="BC57" s="1312"/>
      <c r="BD57" s="1312"/>
      <c r="BE57" s="1312"/>
      <c r="BF57" s="1312"/>
      <c r="BG57" s="1312"/>
      <c r="BH57" s="1312"/>
      <c r="BI57" s="1312"/>
      <c r="BJ57" s="1312"/>
      <c r="BK57" s="1312"/>
      <c r="BL57" s="1312"/>
      <c r="BM57" s="1312"/>
      <c r="BN57" s="1312"/>
      <c r="BO57" s="1312"/>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1" t="s">
        <v>605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596</v>
      </c>
      <c r="AO73" s="1312"/>
      <c r="AP73" s="1312"/>
      <c r="AQ73" s="1312"/>
      <c r="AR73" s="1312"/>
      <c r="AS73" s="1312"/>
      <c r="AT73" s="1312"/>
      <c r="AU73" s="1312"/>
      <c r="AV73" s="1312"/>
      <c r="AW73" s="1312"/>
      <c r="AX73" s="1312"/>
      <c r="AY73" s="1312"/>
      <c r="AZ73" s="1312"/>
      <c r="BA73" s="1312"/>
      <c r="BB73" s="1312" t="s">
        <v>597</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601</v>
      </c>
      <c r="BC75" s="1312"/>
      <c r="BD75" s="1312"/>
      <c r="BE75" s="1312"/>
      <c r="BF75" s="1312"/>
      <c r="BG75" s="1312"/>
      <c r="BH75" s="1312"/>
      <c r="BI75" s="1312"/>
      <c r="BJ75" s="1312"/>
      <c r="BK75" s="1312"/>
      <c r="BL75" s="1312"/>
      <c r="BM75" s="1312"/>
      <c r="BN75" s="1312"/>
      <c r="BO75" s="1312"/>
      <c r="BP75" s="1309">
        <v>3.9</v>
      </c>
      <c r="BQ75" s="1309"/>
      <c r="BR75" s="1309"/>
      <c r="BS75" s="1309"/>
      <c r="BT75" s="1309"/>
      <c r="BU75" s="1309"/>
      <c r="BV75" s="1309"/>
      <c r="BW75" s="1309"/>
      <c r="BX75" s="1309">
        <v>2.8</v>
      </c>
      <c r="BY75" s="1309"/>
      <c r="BZ75" s="1309"/>
      <c r="CA75" s="1309"/>
      <c r="CB75" s="1309"/>
      <c r="CC75" s="1309"/>
      <c r="CD75" s="1309"/>
      <c r="CE75" s="1309"/>
      <c r="CF75" s="1309">
        <v>2.2999999999999998</v>
      </c>
      <c r="CG75" s="1309"/>
      <c r="CH75" s="1309"/>
      <c r="CI75" s="1309"/>
      <c r="CJ75" s="1309"/>
      <c r="CK75" s="1309"/>
      <c r="CL75" s="1309"/>
      <c r="CM75" s="1309"/>
      <c r="CN75" s="1309">
        <v>2</v>
      </c>
      <c r="CO75" s="1309"/>
      <c r="CP75" s="1309"/>
      <c r="CQ75" s="1309"/>
      <c r="CR75" s="1309"/>
      <c r="CS75" s="1309"/>
      <c r="CT75" s="1309"/>
      <c r="CU75" s="1309"/>
      <c r="CV75" s="1309">
        <v>1.8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599</v>
      </c>
      <c r="AO77" s="1314"/>
      <c r="AP77" s="1314"/>
      <c r="AQ77" s="1314"/>
      <c r="AR77" s="1314"/>
      <c r="AS77" s="1314"/>
      <c r="AT77" s="1314"/>
      <c r="AU77" s="1314"/>
      <c r="AV77" s="1314"/>
      <c r="AW77" s="1314"/>
      <c r="AX77" s="1314"/>
      <c r="AY77" s="1314"/>
      <c r="AZ77" s="1314"/>
      <c r="BA77" s="1314"/>
      <c r="BB77" s="1312" t="s">
        <v>597</v>
      </c>
      <c r="BC77" s="1312"/>
      <c r="BD77" s="1312"/>
      <c r="BE77" s="1312"/>
      <c r="BF77" s="1312"/>
      <c r="BG77" s="1312"/>
      <c r="BH77" s="1312"/>
      <c r="BI77" s="1312"/>
      <c r="BJ77" s="1312"/>
      <c r="BK77" s="1312"/>
      <c r="BL77" s="1312"/>
      <c r="BM77" s="1312"/>
      <c r="BN77" s="1312"/>
      <c r="BO77" s="1312"/>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601</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8OMRiLMkWi+WKw3dIOqyRZmLjKeoelXpEkafGmDkL4nAqhvHW+LFHgxPSQuz3KjzvW2jkvWnUmswpX6RsMnNGQ==" saltValue="OfEXvwVS4Hi87hcepok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602</v>
      </c>
    </row>
  </sheetData>
  <sheetProtection algorithmName="SHA-512" hashValue="kHT4EpcxPySq8Wi4yk+mKc494jecF/ecJfuFs/net1VhVA2dRBO4jaQPqA6HD+kjfBf+Zje+qN5o7PIELJahag==" saltValue="jjDdaTH7ZYJllxKOTQST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603</v>
      </c>
    </row>
  </sheetData>
  <sheetProtection algorithmName="SHA-512" hashValue="gMhoxP3qMtPiO+1uYB7T8zoEFA0d0AkwG62d+hUllSVyy96lvrQBYptS5DH+BMVOTU2HX2wsP4IvOWpx4k7z6g==" saltValue="M96QWg+OlQQrBJMOs2wa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55110</v>
      </c>
      <c r="E3" s="162"/>
      <c r="F3" s="163">
        <v>69469</v>
      </c>
      <c r="G3" s="164"/>
      <c r="H3" s="165"/>
    </row>
    <row r="4" spans="1:8" x14ac:dyDescent="0.15">
      <c r="A4" s="166"/>
      <c r="B4" s="167"/>
      <c r="C4" s="168"/>
      <c r="D4" s="169">
        <v>22776</v>
      </c>
      <c r="E4" s="170"/>
      <c r="F4" s="171">
        <v>38215</v>
      </c>
      <c r="G4" s="172"/>
      <c r="H4" s="173"/>
    </row>
    <row r="5" spans="1:8" x14ac:dyDescent="0.15">
      <c r="A5" s="154" t="s">
        <v>544</v>
      </c>
      <c r="B5" s="159"/>
      <c r="C5" s="160"/>
      <c r="D5" s="161">
        <v>61914</v>
      </c>
      <c r="E5" s="162"/>
      <c r="F5" s="163">
        <v>67293</v>
      </c>
      <c r="G5" s="164"/>
      <c r="H5" s="165"/>
    </row>
    <row r="6" spans="1:8" x14ac:dyDescent="0.15">
      <c r="A6" s="166"/>
      <c r="B6" s="167"/>
      <c r="C6" s="168"/>
      <c r="D6" s="169">
        <v>13131</v>
      </c>
      <c r="E6" s="170"/>
      <c r="F6" s="171">
        <v>35076</v>
      </c>
      <c r="G6" s="172"/>
      <c r="H6" s="173"/>
    </row>
    <row r="7" spans="1:8" x14ac:dyDescent="0.15">
      <c r="A7" s="154" t="s">
        <v>545</v>
      </c>
      <c r="B7" s="159"/>
      <c r="C7" s="160"/>
      <c r="D7" s="161">
        <v>30199</v>
      </c>
      <c r="E7" s="162"/>
      <c r="F7" s="163">
        <v>67343</v>
      </c>
      <c r="G7" s="164"/>
      <c r="H7" s="165"/>
    </row>
    <row r="8" spans="1:8" x14ac:dyDescent="0.15">
      <c r="A8" s="166"/>
      <c r="B8" s="167"/>
      <c r="C8" s="168"/>
      <c r="D8" s="169">
        <v>20539</v>
      </c>
      <c r="E8" s="170"/>
      <c r="F8" s="171">
        <v>32865</v>
      </c>
      <c r="G8" s="172"/>
      <c r="H8" s="173"/>
    </row>
    <row r="9" spans="1:8" x14ac:dyDescent="0.15">
      <c r="A9" s="154" t="s">
        <v>546</v>
      </c>
      <c r="B9" s="159"/>
      <c r="C9" s="160"/>
      <c r="D9" s="161">
        <v>23042</v>
      </c>
      <c r="E9" s="162"/>
      <c r="F9" s="163">
        <v>73475</v>
      </c>
      <c r="G9" s="164"/>
      <c r="H9" s="165"/>
    </row>
    <row r="10" spans="1:8" x14ac:dyDescent="0.15">
      <c r="A10" s="166"/>
      <c r="B10" s="167"/>
      <c r="C10" s="168"/>
      <c r="D10" s="169">
        <v>15804</v>
      </c>
      <c r="E10" s="170"/>
      <c r="F10" s="171">
        <v>43072</v>
      </c>
      <c r="G10" s="172"/>
      <c r="H10" s="173"/>
    </row>
    <row r="11" spans="1:8" x14ac:dyDescent="0.15">
      <c r="A11" s="154" t="s">
        <v>547</v>
      </c>
      <c r="B11" s="159"/>
      <c r="C11" s="160"/>
      <c r="D11" s="161">
        <v>26482</v>
      </c>
      <c r="E11" s="162"/>
      <c r="F11" s="163">
        <v>87464</v>
      </c>
      <c r="G11" s="164"/>
      <c r="H11" s="165"/>
    </row>
    <row r="12" spans="1:8" x14ac:dyDescent="0.15">
      <c r="A12" s="166"/>
      <c r="B12" s="167"/>
      <c r="C12" s="174"/>
      <c r="D12" s="169">
        <v>19366</v>
      </c>
      <c r="E12" s="170"/>
      <c r="F12" s="171">
        <v>47479</v>
      </c>
      <c r="G12" s="172"/>
      <c r="H12" s="173"/>
    </row>
    <row r="13" spans="1:8" x14ac:dyDescent="0.15">
      <c r="A13" s="154"/>
      <c r="B13" s="159"/>
      <c r="C13" s="175"/>
      <c r="D13" s="176">
        <v>39349</v>
      </c>
      <c r="E13" s="177"/>
      <c r="F13" s="178">
        <v>73009</v>
      </c>
      <c r="G13" s="179"/>
      <c r="H13" s="165"/>
    </row>
    <row r="14" spans="1:8" x14ac:dyDescent="0.15">
      <c r="A14" s="166"/>
      <c r="B14" s="167"/>
      <c r="C14" s="168"/>
      <c r="D14" s="169">
        <v>18323</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5.86</v>
      </c>
      <c r="C19" s="180">
        <f>ROUND(VALUE(SUBSTITUTE(実質収支比率等に係る経年分析!G$48,"▲","-")),2)</f>
        <v>4.7300000000000004</v>
      </c>
      <c r="D19" s="180">
        <f>ROUND(VALUE(SUBSTITUTE(実質収支比率等に係る経年分析!H$48,"▲","-")),2)</f>
        <v>7.54</v>
      </c>
      <c r="E19" s="180">
        <f>ROUND(VALUE(SUBSTITUTE(実質収支比率等に係る経年分析!I$48,"▲","-")),2)</f>
        <v>6.05</v>
      </c>
      <c r="F19" s="180">
        <f>ROUND(VALUE(SUBSTITUTE(実質収支比率等に係る経年分析!J$48,"▲","-")),2)</f>
        <v>6.23</v>
      </c>
    </row>
    <row r="20" spans="1:11" x14ac:dyDescent="0.15">
      <c r="A20" s="180" t="s">
        <v>55</v>
      </c>
      <c r="B20" s="180">
        <f>ROUND(VALUE(SUBSTITUTE(実質収支比率等に係る経年分析!F$47,"▲","-")),2)</f>
        <v>22.43</v>
      </c>
      <c r="C20" s="180">
        <f>ROUND(VALUE(SUBSTITUTE(実質収支比率等に係る経年分析!G$47,"▲","-")),2)</f>
        <v>24.85</v>
      </c>
      <c r="D20" s="180">
        <f>ROUND(VALUE(SUBSTITUTE(実質収支比率等に係る経年分析!H$47,"▲","-")),2)</f>
        <v>26.54</v>
      </c>
      <c r="E20" s="180">
        <f>ROUND(VALUE(SUBSTITUTE(実質収支比率等に係る経年分析!I$47,"▲","-")),2)</f>
        <v>27.49</v>
      </c>
      <c r="F20" s="180">
        <f>ROUND(VALUE(SUBSTITUTE(実質収支比率等に係る経年分析!J$47,"▲","-")),2)</f>
        <v>29.43</v>
      </c>
    </row>
    <row r="21" spans="1:11" x14ac:dyDescent="0.15">
      <c r="A21" s="180" t="s">
        <v>56</v>
      </c>
      <c r="B21" s="180">
        <f>IF(ISNUMBER(VALUE(SUBSTITUTE(実質収支比率等に係る経年分析!F$49,"▲","-"))),ROUND(VALUE(SUBSTITUTE(実質収支比率等に係る経年分析!F$49,"▲","-")),2),NA())</f>
        <v>-5.74</v>
      </c>
      <c r="C21" s="180">
        <f>IF(ISNUMBER(VALUE(SUBSTITUTE(実質収支比率等に係る経年分析!G$49,"▲","-"))),ROUND(VALUE(SUBSTITUTE(実質収支比率等に係る経年分析!G$49,"▲","-")),2),NA())</f>
        <v>0.97</v>
      </c>
      <c r="D21" s="180">
        <f>IF(ISNUMBER(VALUE(SUBSTITUTE(実質収支比率等に係る経年分析!H$49,"▲","-"))),ROUND(VALUE(SUBSTITUTE(実質収支比率等に係る経年分析!H$49,"▲","-")),2),NA())</f>
        <v>4.3</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2.2400000000000002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霊園事業特別会計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国民健康保険特別会計（施設勘定）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424</v>
      </c>
      <c r="E42" s="182"/>
      <c r="F42" s="182"/>
      <c r="G42" s="182">
        <f>'実質公債費比率（分子）の構造'!L$52</f>
        <v>430</v>
      </c>
      <c r="H42" s="182"/>
      <c r="I42" s="182"/>
      <c r="J42" s="182">
        <f>'実質公債費比率（分子）の構造'!M$52</f>
        <v>426</v>
      </c>
      <c r="K42" s="182"/>
      <c r="L42" s="182"/>
      <c r="M42" s="182">
        <f>'実質公債費比率（分子）の構造'!N$52</f>
        <v>400</v>
      </c>
      <c r="N42" s="182"/>
      <c r="O42" s="182"/>
      <c r="P42" s="182">
        <f>'実質公債費比率（分子）の構造'!O$52</f>
        <v>388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79</v>
      </c>
      <c r="C44" s="182"/>
      <c r="D44" s="182"/>
      <c r="E44" s="182">
        <f>'実質公債費比率（分子）の構造'!L$50</f>
        <v>80</v>
      </c>
      <c r="F44" s="182"/>
      <c r="G44" s="182"/>
      <c r="H44" s="182">
        <f>'実質公債費比率（分子）の構造'!M$50</f>
        <v>70</v>
      </c>
      <c r="I44" s="182"/>
      <c r="J44" s="182"/>
      <c r="K44" s="182">
        <f>'実質公債費比率（分子）の構造'!N$50</f>
        <v>65</v>
      </c>
      <c r="L44" s="182"/>
      <c r="M44" s="182"/>
      <c r="N44" s="182">
        <f>'実質公債費比率（分子）の構造'!O$50</f>
        <v>49</v>
      </c>
      <c r="O44" s="182"/>
      <c r="P44" s="182"/>
    </row>
    <row r="45" spans="1:16" x14ac:dyDescent="0.15">
      <c r="A45" s="182" t="s">
        <v>66</v>
      </c>
      <c r="B45" s="182">
        <f>'実質公債費比率（分子）の構造'!K$49</f>
        <v>14</v>
      </c>
      <c r="C45" s="182"/>
      <c r="D45" s="182"/>
      <c r="E45" s="182">
        <f>'実質公債費比率（分子）の構造'!L$49</f>
        <v>18</v>
      </c>
      <c r="F45" s="182"/>
      <c r="G45" s="182"/>
      <c r="H45" s="182">
        <f>'実質公債費比率（分子）の構造'!M$49</f>
        <v>21</v>
      </c>
      <c r="I45" s="182"/>
      <c r="J45" s="182"/>
      <c r="K45" s="182">
        <f>'実質公債費比率（分子）の構造'!N$49</f>
        <v>27</v>
      </c>
      <c r="L45" s="182"/>
      <c r="M45" s="182"/>
      <c r="N45" s="182">
        <f>'実質公債費比率（分子）の構造'!O$49</f>
        <v>24</v>
      </c>
      <c r="O45" s="182"/>
      <c r="P45" s="182"/>
    </row>
    <row r="46" spans="1:16" x14ac:dyDescent="0.15">
      <c r="A46" s="182" t="s">
        <v>67</v>
      </c>
      <c r="B46" s="182">
        <f>'実質公債費比率（分子）の構造'!K$48</f>
        <v>38</v>
      </c>
      <c r="C46" s="182"/>
      <c r="D46" s="182"/>
      <c r="E46" s="182">
        <f>'実質公債費比率（分子）の構造'!L$48</f>
        <v>36</v>
      </c>
      <c r="F46" s="182"/>
      <c r="G46" s="182"/>
      <c r="H46" s="182">
        <f>'実質公債費比率（分子）の構造'!M$48</f>
        <v>26</v>
      </c>
      <c r="I46" s="182"/>
      <c r="J46" s="182"/>
      <c r="K46" s="182">
        <f>'実質公債費比率（分子）の構造'!N$48</f>
        <v>16</v>
      </c>
      <c r="L46" s="182"/>
      <c r="M46" s="182"/>
      <c r="N46" s="182">
        <f>'実質公債費比率（分子）の構造'!O$48</f>
        <v>31</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380</v>
      </c>
      <c r="C49" s="182"/>
      <c r="D49" s="182"/>
      <c r="E49" s="182">
        <f>'実質公債費比率（分子）の構造'!L$45</f>
        <v>374</v>
      </c>
      <c r="F49" s="182"/>
      <c r="G49" s="182"/>
      <c r="H49" s="182">
        <f>'実質公債費比率（分子）の構造'!M$45</f>
        <v>372</v>
      </c>
      <c r="I49" s="182"/>
      <c r="J49" s="182"/>
      <c r="K49" s="182">
        <f>'実質公債費比率（分子）の構造'!N$45</f>
        <v>355</v>
      </c>
      <c r="L49" s="182"/>
      <c r="M49" s="182"/>
      <c r="N49" s="182">
        <f>'実質公債費比率（分子）の構造'!O$45</f>
        <v>341</v>
      </c>
      <c r="O49" s="182"/>
      <c r="P49" s="182"/>
    </row>
    <row r="50" spans="1:16" x14ac:dyDescent="0.15">
      <c r="A50" s="182" t="s">
        <v>70</v>
      </c>
      <c r="B50" s="182" t="e">
        <f>NA()</f>
        <v>#N/A</v>
      </c>
      <c r="C50" s="182">
        <f>IF(ISNUMBER('実質公債費比率（分子）の構造'!K$53),'実質公債費比率（分子）の構造'!K$53,NA())</f>
        <v>87</v>
      </c>
      <c r="D50" s="182" t="e">
        <f>NA()</f>
        <v>#N/A</v>
      </c>
      <c r="E50" s="182" t="e">
        <f>NA()</f>
        <v>#N/A</v>
      </c>
      <c r="F50" s="182">
        <f>IF(ISNUMBER('実質公債費比率（分子）の構造'!L$53),'実質公債費比率（分子）の構造'!L$53,NA())</f>
        <v>78</v>
      </c>
      <c r="G50" s="182" t="e">
        <f>NA()</f>
        <v>#N/A</v>
      </c>
      <c r="H50" s="182" t="e">
        <f>NA()</f>
        <v>#N/A</v>
      </c>
      <c r="I50" s="182">
        <f>IF(ISNUMBER('実質公債費比率（分子）の構造'!M$53),'実質公債費比率（分子）の構造'!M$53,NA())</f>
        <v>63</v>
      </c>
      <c r="J50" s="182" t="e">
        <f>NA()</f>
        <v>#N/A</v>
      </c>
      <c r="K50" s="182" t="e">
        <f>NA()</f>
        <v>#N/A</v>
      </c>
      <c r="L50" s="182">
        <f>IF(ISNUMBER('実質公債費比率（分子）の構造'!N$53),'実質公債費比率（分子）の構造'!N$53,NA())</f>
        <v>63</v>
      </c>
      <c r="M50" s="182" t="e">
        <f>NA()</f>
        <v>#N/A</v>
      </c>
      <c r="N50" s="182" t="e">
        <f>NA()</f>
        <v>#N/A</v>
      </c>
      <c r="O50" s="182">
        <f>IF(ISNUMBER('実質公債費比率（分子）の構造'!O$53),'実質公債費比率（分子）の構造'!O$53,NA())</f>
        <v>57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4383</v>
      </c>
      <c r="E56" s="181"/>
      <c r="F56" s="181"/>
      <c r="G56" s="181">
        <f>'将来負担比率（分子）の構造'!J$52</f>
        <v>4423</v>
      </c>
      <c r="H56" s="181"/>
      <c r="I56" s="181"/>
      <c r="J56" s="181">
        <f>'将来負担比率（分子）の構造'!K$52</f>
        <v>4313</v>
      </c>
      <c r="K56" s="181"/>
      <c r="L56" s="181"/>
      <c r="M56" s="181">
        <f>'将来負担比率（分子）の構造'!L$52</f>
        <v>4337</v>
      </c>
      <c r="N56" s="181"/>
      <c r="O56" s="181"/>
      <c r="P56" s="181">
        <f>'将来負担比率（分子）の構造'!M$52</f>
        <v>4380</v>
      </c>
    </row>
    <row r="57" spans="1:16" x14ac:dyDescent="0.15">
      <c r="A57" s="181" t="s">
        <v>42</v>
      </c>
      <c r="B57" s="181"/>
      <c r="C57" s="181"/>
      <c r="D57" s="181">
        <f>'将来負担比率（分子）の構造'!I$51</f>
        <v>215</v>
      </c>
      <c r="E57" s="181"/>
      <c r="F57" s="181"/>
      <c r="G57" s="181">
        <f>'将来負担比率（分子）の構造'!J$51</f>
        <v>232</v>
      </c>
      <c r="H57" s="181"/>
      <c r="I57" s="181"/>
      <c r="J57" s="181">
        <f>'将来負担比率（分子）の構造'!K$51</f>
        <v>257</v>
      </c>
      <c r="K57" s="181"/>
      <c r="L57" s="181"/>
      <c r="M57" s="181">
        <f>'将来負担比率（分子）の構造'!L$51</f>
        <v>200</v>
      </c>
      <c r="N57" s="181"/>
      <c r="O57" s="181"/>
      <c r="P57" s="181">
        <f>'将来負担比率（分子）の構造'!M$51</f>
        <v>170</v>
      </c>
    </row>
    <row r="58" spans="1:16" x14ac:dyDescent="0.15">
      <c r="A58" s="181" t="s">
        <v>41</v>
      </c>
      <c r="B58" s="181"/>
      <c r="C58" s="181"/>
      <c r="D58" s="181">
        <f>'将来負担比率（分子）の構造'!I$50</f>
        <v>2579</v>
      </c>
      <c r="E58" s="181"/>
      <c r="F58" s="181"/>
      <c r="G58" s="181">
        <f>'将来負担比率（分子）の構造'!J$50</f>
        <v>2516</v>
      </c>
      <c r="H58" s="181"/>
      <c r="I58" s="181"/>
      <c r="J58" s="181">
        <f>'将来負担比率（分子）の構造'!K$50</f>
        <v>2576</v>
      </c>
      <c r="K58" s="181"/>
      <c r="L58" s="181"/>
      <c r="M58" s="181">
        <f>'将来負担比率（分子）の構造'!L$50</f>
        <v>2725</v>
      </c>
      <c r="N58" s="181"/>
      <c r="O58" s="181"/>
      <c r="P58" s="181">
        <f>'将来負担比率（分子）の構造'!M$50</f>
        <v>2782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1</v>
      </c>
      <c r="I61" s="181"/>
      <c r="J61" s="181"/>
      <c r="K61" s="181">
        <f>'将来負担比率（分子）の構造'!L$46</f>
        <v>1</v>
      </c>
      <c r="L61" s="181"/>
      <c r="M61" s="181"/>
      <c r="N61" s="181">
        <f>'将来負担比率（分子）の構造'!M$46</f>
        <v>6</v>
      </c>
      <c r="O61" s="181"/>
      <c r="P61" s="181"/>
    </row>
    <row r="62" spans="1:16" x14ac:dyDescent="0.15">
      <c r="A62" s="181" t="s">
        <v>35</v>
      </c>
      <c r="B62" s="181">
        <f>'将来負担比率（分子）の構造'!I$45</f>
        <v>715</v>
      </c>
      <c r="C62" s="181"/>
      <c r="D62" s="181"/>
      <c r="E62" s="181">
        <f>'将来負担比率（分子）の構造'!J$45</f>
        <v>672</v>
      </c>
      <c r="F62" s="181"/>
      <c r="G62" s="181"/>
      <c r="H62" s="181">
        <f>'将来負担比率（分子）の構造'!K$45</f>
        <v>623</v>
      </c>
      <c r="I62" s="181"/>
      <c r="J62" s="181"/>
      <c r="K62" s="181">
        <f>'将来負担比率（分子）の構造'!L$45</f>
        <v>618</v>
      </c>
      <c r="L62" s="181"/>
      <c r="M62" s="181"/>
      <c r="N62" s="181">
        <f>'将来負担比率（分子）の構造'!M$45</f>
        <v>495</v>
      </c>
      <c r="O62" s="181"/>
      <c r="P62" s="181"/>
    </row>
    <row r="63" spans="1:16" x14ac:dyDescent="0.15">
      <c r="A63" s="181" t="s">
        <v>34</v>
      </c>
      <c r="B63" s="181">
        <f>'将来負担比率（分子）の構造'!I$44</f>
        <v>176</v>
      </c>
      <c r="C63" s="181"/>
      <c r="D63" s="181"/>
      <c r="E63" s="181">
        <f>'将来負担比率（分子）の構造'!J$44</f>
        <v>183</v>
      </c>
      <c r="F63" s="181"/>
      <c r="G63" s="181"/>
      <c r="H63" s="181">
        <f>'将来負担比率（分子）の構造'!K$44</f>
        <v>168</v>
      </c>
      <c r="I63" s="181"/>
      <c r="J63" s="181"/>
      <c r="K63" s="181">
        <f>'将来負担比率（分子）の構造'!L$44</f>
        <v>150</v>
      </c>
      <c r="L63" s="181"/>
      <c r="M63" s="181"/>
      <c r="N63" s="181">
        <f>'将来負担比率（分子）の構造'!M$44</f>
        <v>195</v>
      </c>
      <c r="O63" s="181"/>
      <c r="P63" s="181"/>
    </row>
    <row r="64" spans="1:16" x14ac:dyDescent="0.15">
      <c r="A64" s="181" t="s">
        <v>33</v>
      </c>
      <c r="B64" s="181">
        <f>'将来負担比率（分子）の構造'!I$43</f>
        <v>351</v>
      </c>
      <c r="C64" s="181"/>
      <c r="D64" s="181"/>
      <c r="E64" s="181">
        <f>'将来負担比率（分子）の構造'!J$43</f>
        <v>306</v>
      </c>
      <c r="F64" s="181"/>
      <c r="G64" s="181"/>
      <c r="H64" s="181">
        <f>'将来負担比率（分子）の構造'!K$43</f>
        <v>300</v>
      </c>
      <c r="I64" s="181"/>
      <c r="J64" s="181"/>
      <c r="K64" s="181">
        <f>'将来負担比率（分子）の構造'!L$43</f>
        <v>228</v>
      </c>
      <c r="L64" s="181"/>
      <c r="M64" s="181"/>
      <c r="N64" s="181">
        <f>'将来負担比率（分子）の構造'!M$43</f>
        <v>210</v>
      </c>
      <c r="O64" s="181"/>
      <c r="P64" s="181"/>
    </row>
    <row r="65" spans="1:16" x14ac:dyDescent="0.15">
      <c r="A65" s="181" t="s">
        <v>32</v>
      </c>
      <c r="B65" s="181">
        <f>'将来負担比率（分子）の構造'!I$42</f>
        <v>377</v>
      </c>
      <c r="C65" s="181"/>
      <c r="D65" s="181"/>
      <c r="E65" s="181">
        <f>'将来負担比率（分子）の構造'!J$42</f>
        <v>303</v>
      </c>
      <c r="F65" s="181"/>
      <c r="G65" s="181"/>
      <c r="H65" s="181">
        <f>'将来負担比率（分子）の構造'!K$42</f>
        <v>235</v>
      </c>
      <c r="I65" s="181"/>
      <c r="J65" s="181"/>
      <c r="K65" s="181">
        <f>'将来負担比率（分子）の構造'!L$42</f>
        <v>170</v>
      </c>
      <c r="L65" s="181"/>
      <c r="M65" s="181"/>
      <c r="N65" s="181">
        <f>'将来負担比率（分子）の構造'!M$42</f>
        <v>121</v>
      </c>
      <c r="O65" s="181"/>
      <c r="P65" s="181"/>
    </row>
    <row r="66" spans="1:16" x14ac:dyDescent="0.15">
      <c r="A66" s="181" t="s">
        <v>31</v>
      </c>
      <c r="B66" s="181">
        <f>'将来負担比率（分子）の構造'!I$41</f>
        <v>4111</v>
      </c>
      <c r="C66" s="181"/>
      <c r="D66" s="181"/>
      <c r="E66" s="181">
        <f>'将来負担比率（分子）の構造'!J$41</f>
        <v>4434</v>
      </c>
      <c r="F66" s="181"/>
      <c r="G66" s="181"/>
      <c r="H66" s="181">
        <f>'将来負担比率（分子）の構造'!K$41</f>
        <v>4605</v>
      </c>
      <c r="I66" s="181"/>
      <c r="J66" s="181"/>
      <c r="K66" s="181">
        <f>'将来負担比率（分子）の構造'!L$41</f>
        <v>4722</v>
      </c>
      <c r="L66" s="181"/>
      <c r="M66" s="181"/>
      <c r="N66" s="181">
        <f>'将来負担比率（分子）の構造'!M$41</f>
        <v>4907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968</v>
      </c>
      <c r="C72" s="185">
        <f>基金残高に係る経年分析!G55</f>
        <v>1004</v>
      </c>
      <c r="D72" s="185">
        <f>基金残高に係る経年分析!H55</f>
        <v>1078</v>
      </c>
    </row>
    <row r="73" spans="1:16" x14ac:dyDescent="0.15">
      <c r="A73" s="184" t="s">
        <v>77</v>
      </c>
      <c r="B73" s="185">
        <f>基金残高に係る経年分析!F56</f>
        <v>41</v>
      </c>
      <c r="C73" s="185">
        <f>基金残高に係る経年分析!G56</f>
        <v>144</v>
      </c>
      <c r="D73" s="185">
        <f>基金残高に係る経年分析!H56</f>
        <v>97</v>
      </c>
    </row>
    <row r="74" spans="1:16" x14ac:dyDescent="0.15">
      <c r="A74" s="184" t="s">
        <v>78</v>
      </c>
      <c r="B74" s="185">
        <f>基金残高に係る経年分析!F57</f>
        <v>926</v>
      </c>
      <c r="C74" s="185">
        <f>基金残高に係る経年分析!G57</f>
        <v>931</v>
      </c>
      <c r="D74" s="185">
        <f>基金残高に係る経年分析!H57</f>
        <v>936</v>
      </c>
    </row>
  </sheetData>
  <sheetProtection algorithmName="SHA-512" hashValue="E/8ml+H8+dfH7nf5jyAUSMdppbLvic2NMKrXhNBiqzSD1pUjznlWutIiU1EdMbN04Fe0KFrwNkA9IPmzolyvzw==" saltValue="WADYdjozaUfkKjfauxNUi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1347165</v>
      </c>
      <c r="S5" s="673"/>
      <c r="T5" s="673"/>
      <c r="U5" s="673"/>
      <c r="V5" s="673"/>
      <c r="W5" s="673"/>
      <c r="X5" s="673"/>
      <c r="Y5" s="674"/>
      <c r="Z5" s="675">
        <v>23.7</v>
      </c>
      <c r="AA5" s="675"/>
      <c r="AB5" s="675"/>
      <c r="AC5" s="675"/>
      <c r="AD5" s="676">
        <v>1312933</v>
      </c>
      <c r="AE5" s="676"/>
      <c r="AF5" s="676"/>
      <c r="AG5" s="676"/>
      <c r="AH5" s="676"/>
      <c r="AI5" s="676"/>
      <c r="AJ5" s="676"/>
      <c r="AK5" s="676"/>
      <c r="AL5" s="677">
        <v>37</v>
      </c>
      <c r="AM5" s="678"/>
      <c r="AN5" s="678"/>
      <c r="AO5" s="679"/>
      <c r="AP5" s="669" t="s">
        <v>231</v>
      </c>
      <c r="AQ5" s="670"/>
      <c r="AR5" s="670"/>
      <c r="AS5" s="670"/>
      <c r="AT5" s="670"/>
      <c r="AU5" s="670"/>
      <c r="AV5" s="670"/>
      <c r="AW5" s="670"/>
      <c r="AX5" s="670"/>
      <c r="AY5" s="670"/>
      <c r="AZ5" s="670"/>
      <c r="BA5" s="670"/>
      <c r="BB5" s="670"/>
      <c r="BC5" s="670"/>
      <c r="BD5" s="670"/>
      <c r="BE5" s="670"/>
      <c r="BF5" s="671"/>
      <c r="BG5" s="683">
        <v>1312933</v>
      </c>
      <c r="BH5" s="684"/>
      <c r="BI5" s="684"/>
      <c r="BJ5" s="684"/>
      <c r="BK5" s="684"/>
      <c r="BL5" s="684"/>
      <c r="BM5" s="684"/>
      <c r="BN5" s="685"/>
      <c r="BO5" s="686">
        <v>97.5</v>
      </c>
      <c r="BP5" s="686"/>
      <c r="BQ5" s="686"/>
      <c r="BR5" s="686"/>
      <c r="BS5" s="687">
        <v>5323</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89601</v>
      </c>
      <c r="S6" s="684"/>
      <c r="T6" s="684"/>
      <c r="U6" s="684"/>
      <c r="V6" s="684"/>
      <c r="W6" s="684"/>
      <c r="X6" s="684"/>
      <c r="Y6" s="685"/>
      <c r="Z6" s="686">
        <v>1.6</v>
      </c>
      <c r="AA6" s="686"/>
      <c r="AB6" s="686"/>
      <c r="AC6" s="686"/>
      <c r="AD6" s="687">
        <v>89601</v>
      </c>
      <c r="AE6" s="687"/>
      <c r="AF6" s="687"/>
      <c r="AG6" s="687"/>
      <c r="AH6" s="687"/>
      <c r="AI6" s="687"/>
      <c r="AJ6" s="687"/>
      <c r="AK6" s="687"/>
      <c r="AL6" s="688">
        <v>2.5</v>
      </c>
      <c r="AM6" s="689"/>
      <c r="AN6" s="689"/>
      <c r="AO6" s="690"/>
      <c r="AP6" s="680" t="s">
        <v>236</v>
      </c>
      <c r="AQ6" s="681"/>
      <c r="AR6" s="681"/>
      <c r="AS6" s="681"/>
      <c r="AT6" s="681"/>
      <c r="AU6" s="681"/>
      <c r="AV6" s="681"/>
      <c r="AW6" s="681"/>
      <c r="AX6" s="681"/>
      <c r="AY6" s="681"/>
      <c r="AZ6" s="681"/>
      <c r="BA6" s="681"/>
      <c r="BB6" s="681"/>
      <c r="BC6" s="681"/>
      <c r="BD6" s="681"/>
      <c r="BE6" s="681"/>
      <c r="BF6" s="682"/>
      <c r="BG6" s="683">
        <v>1312933</v>
      </c>
      <c r="BH6" s="684"/>
      <c r="BI6" s="684"/>
      <c r="BJ6" s="684"/>
      <c r="BK6" s="684"/>
      <c r="BL6" s="684"/>
      <c r="BM6" s="684"/>
      <c r="BN6" s="685"/>
      <c r="BO6" s="686">
        <v>97.5</v>
      </c>
      <c r="BP6" s="686"/>
      <c r="BQ6" s="686"/>
      <c r="BR6" s="686"/>
      <c r="BS6" s="687">
        <v>5323</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91472</v>
      </c>
      <c r="CS6" s="684"/>
      <c r="CT6" s="684"/>
      <c r="CU6" s="684"/>
      <c r="CV6" s="684"/>
      <c r="CW6" s="684"/>
      <c r="CX6" s="684"/>
      <c r="CY6" s="685"/>
      <c r="CZ6" s="677">
        <v>1.7</v>
      </c>
      <c r="DA6" s="678"/>
      <c r="DB6" s="678"/>
      <c r="DC6" s="697"/>
      <c r="DD6" s="692" t="s">
        <v>238</v>
      </c>
      <c r="DE6" s="684"/>
      <c r="DF6" s="684"/>
      <c r="DG6" s="684"/>
      <c r="DH6" s="684"/>
      <c r="DI6" s="684"/>
      <c r="DJ6" s="684"/>
      <c r="DK6" s="684"/>
      <c r="DL6" s="684"/>
      <c r="DM6" s="684"/>
      <c r="DN6" s="684"/>
      <c r="DO6" s="684"/>
      <c r="DP6" s="685"/>
      <c r="DQ6" s="692">
        <v>91472</v>
      </c>
      <c r="DR6" s="684"/>
      <c r="DS6" s="684"/>
      <c r="DT6" s="684"/>
      <c r="DU6" s="684"/>
      <c r="DV6" s="684"/>
      <c r="DW6" s="684"/>
      <c r="DX6" s="684"/>
      <c r="DY6" s="684"/>
      <c r="DZ6" s="684"/>
      <c r="EA6" s="684"/>
      <c r="EB6" s="684"/>
      <c r="EC6" s="693"/>
    </row>
    <row r="7" spans="2:143" ht="11.25" customHeight="1" x14ac:dyDescent="0.15">
      <c r="B7" s="680" t="s">
        <v>239</v>
      </c>
      <c r="C7" s="681"/>
      <c r="D7" s="681"/>
      <c r="E7" s="681"/>
      <c r="F7" s="681"/>
      <c r="G7" s="681"/>
      <c r="H7" s="681"/>
      <c r="I7" s="681"/>
      <c r="J7" s="681"/>
      <c r="K7" s="681"/>
      <c r="L7" s="681"/>
      <c r="M7" s="681"/>
      <c r="N7" s="681"/>
      <c r="O7" s="681"/>
      <c r="P7" s="681"/>
      <c r="Q7" s="682"/>
      <c r="R7" s="683">
        <v>1301</v>
      </c>
      <c r="S7" s="684"/>
      <c r="T7" s="684"/>
      <c r="U7" s="684"/>
      <c r="V7" s="684"/>
      <c r="W7" s="684"/>
      <c r="X7" s="684"/>
      <c r="Y7" s="685"/>
      <c r="Z7" s="686">
        <v>0</v>
      </c>
      <c r="AA7" s="686"/>
      <c r="AB7" s="686"/>
      <c r="AC7" s="686"/>
      <c r="AD7" s="687">
        <v>1301</v>
      </c>
      <c r="AE7" s="687"/>
      <c r="AF7" s="687"/>
      <c r="AG7" s="687"/>
      <c r="AH7" s="687"/>
      <c r="AI7" s="687"/>
      <c r="AJ7" s="687"/>
      <c r="AK7" s="687"/>
      <c r="AL7" s="688">
        <v>0</v>
      </c>
      <c r="AM7" s="689"/>
      <c r="AN7" s="689"/>
      <c r="AO7" s="690"/>
      <c r="AP7" s="680" t="s">
        <v>240</v>
      </c>
      <c r="AQ7" s="681"/>
      <c r="AR7" s="681"/>
      <c r="AS7" s="681"/>
      <c r="AT7" s="681"/>
      <c r="AU7" s="681"/>
      <c r="AV7" s="681"/>
      <c r="AW7" s="681"/>
      <c r="AX7" s="681"/>
      <c r="AY7" s="681"/>
      <c r="AZ7" s="681"/>
      <c r="BA7" s="681"/>
      <c r="BB7" s="681"/>
      <c r="BC7" s="681"/>
      <c r="BD7" s="681"/>
      <c r="BE7" s="681"/>
      <c r="BF7" s="682"/>
      <c r="BG7" s="683">
        <v>712293</v>
      </c>
      <c r="BH7" s="684"/>
      <c r="BI7" s="684"/>
      <c r="BJ7" s="684"/>
      <c r="BK7" s="684"/>
      <c r="BL7" s="684"/>
      <c r="BM7" s="684"/>
      <c r="BN7" s="685"/>
      <c r="BO7" s="686">
        <v>52.9</v>
      </c>
      <c r="BP7" s="686"/>
      <c r="BQ7" s="686"/>
      <c r="BR7" s="686"/>
      <c r="BS7" s="687">
        <v>5323</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977009</v>
      </c>
      <c r="CS7" s="684"/>
      <c r="CT7" s="684"/>
      <c r="CU7" s="684"/>
      <c r="CV7" s="684"/>
      <c r="CW7" s="684"/>
      <c r="CX7" s="684"/>
      <c r="CY7" s="685"/>
      <c r="CZ7" s="686">
        <v>17.899999999999999</v>
      </c>
      <c r="DA7" s="686"/>
      <c r="DB7" s="686"/>
      <c r="DC7" s="686"/>
      <c r="DD7" s="692">
        <v>26416</v>
      </c>
      <c r="DE7" s="684"/>
      <c r="DF7" s="684"/>
      <c r="DG7" s="684"/>
      <c r="DH7" s="684"/>
      <c r="DI7" s="684"/>
      <c r="DJ7" s="684"/>
      <c r="DK7" s="684"/>
      <c r="DL7" s="684"/>
      <c r="DM7" s="684"/>
      <c r="DN7" s="684"/>
      <c r="DO7" s="684"/>
      <c r="DP7" s="685"/>
      <c r="DQ7" s="692">
        <v>892540</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7212</v>
      </c>
      <c r="S8" s="684"/>
      <c r="T8" s="684"/>
      <c r="U8" s="684"/>
      <c r="V8" s="684"/>
      <c r="W8" s="684"/>
      <c r="X8" s="684"/>
      <c r="Y8" s="685"/>
      <c r="Z8" s="686">
        <v>0.1</v>
      </c>
      <c r="AA8" s="686"/>
      <c r="AB8" s="686"/>
      <c r="AC8" s="686"/>
      <c r="AD8" s="687">
        <v>7212</v>
      </c>
      <c r="AE8" s="687"/>
      <c r="AF8" s="687"/>
      <c r="AG8" s="687"/>
      <c r="AH8" s="687"/>
      <c r="AI8" s="687"/>
      <c r="AJ8" s="687"/>
      <c r="AK8" s="687"/>
      <c r="AL8" s="688">
        <v>0.2</v>
      </c>
      <c r="AM8" s="689"/>
      <c r="AN8" s="689"/>
      <c r="AO8" s="690"/>
      <c r="AP8" s="680" t="s">
        <v>243</v>
      </c>
      <c r="AQ8" s="681"/>
      <c r="AR8" s="681"/>
      <c r="AS8" s="681"/>
      <c r="AT8" s="681"/>
      <c r="AU8" s="681"/>
      <c r="AV8" s="681"/>
      <c r="AW8" s="681"/>
      <c r="AX8" s="681"/>
      <c r="AY8" s="681"/>
      <c r="AZ8" s="681"/>
      <c r="BA8" s="681"/>
      <c r="BB8" s="681"/>
      <c r="BC8" s="681"/>
      <c r="BD8" s="681"/>
      <c r="BE8" s="681"/>
      <c r="BF8" s="682"/>
      <c r="BG8" s="683">
        <v>27828</v>
      </c>
      <c r="BH8" s="684"/>
      <c r="BI8" s="684"/>
      <c r="BJ8" s="684"/>
      <c r="BK8" s="684"/>
      <c r="BL8" s="684"/>
      <c r="BM8" s="684"/>
      <c r="BN8" s="685"/>
      <c r="BO8" s="686">
        <v>2.1</v>
      </c>
      <c r="BP8" s="686"/>
      <c r="BQ8" s="686"/>
      <c r="BR8" s="686"/>
      <c r="BS8" s="692" t="s">
        <v>238</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1719577</v>
      </c>
      <c r="CS8" s="684"/>
      <c r="CT8" s="684"/>
      <c r="CU8" s="684"/>
      <c r="CV8" s="684"/>
      <c r="CW8" s="684"/>
      <c r="CX8" s="684"/>
      <c r="CY8" s="685"/>
      <c r="CZ8" s="686">
        <v>31.5</v>
      </c>
      <c r="DA8" s="686"/>
      <c r="DB8" s="686"/>
      <c r="DC8" s="686"/>
      <c r="DD8" s="692">
        <v>416</v>
      </c>
      <c r="DE8" s="684"/>
      <c r="DF8" s="684"/>
      <c r="DG8" s="684"/>
      <c r="DH8" s="684"/>
      <c r="DI8" s="684"/>
      <c r="DJ8" s="684"/>
      <c r="DK8" s="684"/>
      <c r="DL8" s="684"/>
      <c r="DM8" s="684"/>
      <c r="DN8" s="684"/>
      <c r="DO8" s="684"/>
      <c r="DP8" s="685"/>
      <c r="DQ8" s="692">
        <v>1030724</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4353</v>
      </c>
      <c r="S9" s="684"/>
      <c r="T9" s="684"/>
      <c r="U9" s="684"/>
      <c r="V9" s="684"/>
      <c r="W9" s="684"/>
      <c r="X9" s="684"/>
      <c r="Y9" s="685"/>
      <c r="Z9" s="686">
        <v>0.1</v>
      </c>
      <c r="AA9" s="686"/>
      <c r="AB9" s="686"/>
      <c r="AC9" s="686"/>
      <c r="AD9" s="687">
        <v>4353</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639726</v>
      </c>
      <c r="BH9" s="684"/>
      <c r="BI9" s="684"/>
      <c r="BJ9" s="684"/>
      <c r="BK9" s="684"/>
      <c r="BL9" s="684"/>
      <c r="BM9" s="684"/>
      <c r="BN9" s="685"/>
      <c r="BO9" s="686">
        <v>47.5</v>
      </c>
      <c r="BP9" s="686"/>
      <c r="BQ9" s="686"/>
      <c r="BR9" s="686"/>
      <c r="BS9" s="692" t="s">
        <v>175</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425601</v>
      </c>
      <c r="CS9" s="684"/>
      <c r="CT9" s="684"/>
      <c r="CU9" s="684"/>
      <c r="CV9" s="684"/>
      <c r="CW9" s="684"/>
      <c r="CX9" s="684"/>
      <c r="CY9" s="685"/>
      <c r="CZ9" s="686">
        <v>7.8</v>
      </c>
      <c r="DA9" s="686"/>
      <c r="DB9" s="686"/>
      <c r="DC9" s="686"/>
      <c r="DD9" s="692">
        <v>23072</v>
      </c>
      <c r="DE9" s="684"/>
      <c r="DF9" s="684"/>
      <c r="DG9" s="684"/>
      <c r="DH9" s="684"/>
      <c r="DI9" s="684"/>
      <c r="DJ9" s="684"/>
      <c r="DK9" s="684"/>
      <c r="DL9" s="684"/>
      <c r="DM9" s="684"/>
      <c r="DN9" s="684"/>
      <c r="DO9" s="684"/>
      <c r="DP9" s="685"/>
      <c r="DQ9" s="692">
        <v>368216</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175</v>
      </c>
      <c r="S10" s="684"/>
      <c r="T10" s="684"/>
      <c r="U10" s="684"/>
      <c r="V10" s="684"/>
      <c r="W10" s="684"/>
      <c r="X10" s="684"/>
      <c r="Y10" s="685"/>
      <c r="Z10" s="686" t="s">
        <v>175</v>
      </c>
      <c r="AA10" s="686"/>
      <c r="AB10" s="686"/>
      <c r="AC10" s="686"/>
      <c r="AD10" s="687" t="s">
        <v>238</v>
      </c>
      <c r="AE10" s="687"/>
      <c r="AF10" s="687"/>
      <c r="AG10" s="687"/>
      <c r="AH10" s="687"/>
      <c r="AI10" s="687"/>
      <c r="AJ10" s="687"/>
      <c r="AK10" s="687"/>
      <c r="AL10" s="688" t="s">
        <v>175</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17912</v>
      </c>
      <c r="BH10" s="684"/>
      <c r="BI10" s="684"/>
      <c r="BJ10" s="684"/>
      <c r="BK10" s="684"/>
      <c r="BL10" s="684"/>
      <c r="BM10" s="684"/>
      <c r="BN10" s="685"/>
      <c r="BO10" s="686">
        <v>1.3</v>
      </c>
      <c r="BP10" s="686"/>
      <c r="BQ10" s="686"/>
      <c r="BR10" s="686"/>
      <c r="BS10" s="692" t="s">
        <v>175</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175</v>
      </c>
      <c r="CS10" s="684"/>
      <c r="CT10" s="684"/>
      <c r="CU10" s="684"/>
      <c r="CV10" s="684"/>
      <c r="CW10" s="684"/>
      <c r="CX10" s="684"/>
      <c r="CY10" s="685"/>
      <c r="CZ10" s="686" t="s">
        <v>238</v>
      </c>
      <c r="DA10" s="686"/>
      <c r="DB10" s="686"/>
      <c r="DC10" s="686"/>
      <c r="DD10" s="692" t="s">
        <v>138</v>
      </c>
      <c r="DE10" s="684"/>
      <c r="DF10" s="684"/>
      <c r="DG10" s="684"/>
      <c r="DH10" s="684"/>
      <c r="DI10" s="684"/>
      <c r="DJ10" s="684"/>
      <c r="DK10" s="684"/>
      <c r="DL10" s="684"/>
      <c r="DM10" s="684"/>
      <c r="DN10" s="684"/>
      <c r="DO10" s="684"/>
      <c r="DP10" s="685"/>
      <c r="DQ10" s="692" t="s">
        <v>175</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235944</v>
      </c>
      <c r="S11" s="684"/>
      <c r="T11" s="684"/>
      <c r="U11" s="684"/>
      <c r="V11" s="684"/>
      <c r="W11" s="684"/>
      <c r="X11" s="684"/>
      <c r="Y11" s="685"/>
      <c r="Z11" s="688">
        <v>4.0999999999999996</v>
      </c>
      <c r="AA11" s="689"/>
      <c r="AB11" s="689"/>
      <c r="AC11" s="701"/>
      <c r="AD11" s="692">
        <v>235944</v>
      </c>
      <c r="AE11" s="684"/>
      <c r="AF11" s="684"/>
      <c r="AG11" s="684"/>
      <c r="AH11" s="684"/>
      <c r="AI11" s="684"/>
      <c r="AJ11" s="684"/>
      <c r="AK11" s="685"/>
      <c r="AL11" s="688">
        <v>6.7</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26827</v>
      </c>
      <c r="BH11" s="684"/>
      <c r="BI11" s="684"/>
      <c r="BJ11" s="684"/>
      <c r="BK11" s="684"/>
      <c r="BL11" s="684"/>
      <c r="BM11" s="684"/>
      <c r="BN11" s="685"/>
      <c r="BO11" s="686">
        <v>2</v>
      </c>
      <c r="BP11" s="686"/>
      <c r="BQ11" s="686"/>
      <c r="BR11" s="686"/>
      <c r="BS11" s="692">
        <v>5323</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297713</v>
      </c>
      <c r="CS11" s="684"/>
      <c r="CT11" s="684"/>
      <c r="CU11" s="684"/>
      <c r="CV11" s="684"/>
      <c r="CW11" s="684"/>
      <c r="CX11" s="684"/>
      <c r="CY11" s="685"/>
      <c r="CZ11" s="686">
        <v>5.5</v>
      </c>
      <c r="DA11" s="686"/>
      <c r="DB11" s="686"/>
      <c r="DC11" s="686"/>
      <c r="DD11" s="692">
        <v>53362</v>
      </c>
      <c r="DE11" s="684"/>
      <c r="DF11" s="684"/>
      <c r="DG11" s="684"/>
      <c r="DH11" s="684"/>
      <c r="DI11" s="684"/>
      <c r="DJ11" s="684"/>
      <c r="DK11" s="684"/>
      <c r="DL11" s="684"/>
      <c r="DM11" s="684"/>
      <c r="DN11" s="684"/>
      <c r="DO11" s="684"/>
      <c r="DP11" s="685"/>
      <c r="DQ11" s="692">
        <v>173867</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238</v>
      </c>
      <c r="S12" s="684"/>
      <c r="T12" s="684"/>
      <c r="U12" s="684"/>
      <c r="V12" s="684"/>
      <c r="W12" s="684"/>
      <c r="X12" s="684"/>
      <c r="Y12" s="685"/>
      <c r="Z12" s="686" t="s">
        <v>138</v>
      </c>
      <c r="AA12" s="686"/>
      <c r="AB12" s="686"/>
      <c r="AC12" s="686"/>
      <c r="AD12" s="687" t="s">
        <v>175</v>
      </c>
      <c r="AE12" s="687"/>
      <c r="AF12" s="687"/>
      <c r="AG12" s="687"/>
      <c r="AH12" s="687"/>
      <c r="AI12" s="687"/>
      <c r="AJ12" s="687"/>
      <c r="AK12" s="687"/>
      <c r="AL12" s="688" t="s">
        <v>175</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513011</v>
      </c>
      <c r="BH12" s="684"/>
      <c r="BI12" s="684"/>
      <c r="BJ12" s="684"/>
      <c r="BK12" s="684"/>
      <c r="BL12" s="684"/>
      <c r="BM12" s="684"/>
      <c r="BN12" s="685"/>
      <c r="BO12" s="686">
        <v>38.1</v>
      </c>
      <c r="BP12" s="686"/>
      <c r="BQ12" s="686"/>
      <c r="BR12" s="686"/>
      <c r="BS12" s="692" t="s">
        <v>175</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37236</v>
      </c>
      <c r="CS12" s="684"/>
      <c r="CT12" s="684"/>
      <c r="CU12" s="684"/>
      <c r="CV12" s="684"/>
      <c r="CW12" s="684"/>
      <c r="CX12" s="684"/>
      <c r="CY12" s="685"/>
      <c r="CZ12" s="686">
        <v>0.7</v>
      </c>
      <c r="DA12" s="686"/>
      <c r="DB12" s="686"/>
      <c r="DC12" s="686"/>
      <c r="DD12" s="692" t="s">
        <v>175</v>
      </c>
      <c r="DE12" s="684"/>
      <c r="DF12" s="684"/>
      <c r="DG12" s="684"/>
      <c r="DH12" s="684"/>
      <c r="DI12" s="684"/>
      <c r="DJ12" s="684"/>
      <c r="DK12" s="684"/>
      <c r="DL12" s="684"/>
      <c r="DM12" s="684"/>
      <c r="DN12" s="684"/>
      <c r="DO12" s="684"/>
      <c r="DP12" s="685"/>
      <c r="DQ12" s="692">
        <v>15185</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238</v>
      </c>
      <c r="S13" s="684"/>
      <c r="T13" s="684"/>
      <c r="U13" s="684"/>
      <c r="V13" s="684"/>
      <c r="W13" s="684"/>
      <c r="X13" s="684"/>
      <c r="Y13" s="685"/>
      <c r="Z13" s="686" t="s">
        <v>175</v>
      </c>
      <c r="AA13" s="686"/>
      <c r="AB13" s="686"/>
      <c r="AC13" s="686"/>
      <c r="AD13" s="687" t="s">
        <v>175</v>
      </c>
      <c r="AE13" s="687"/>
      <c r="AF13" s="687"/>
      <c r="AG13" s="687"/>
      <c r="AH13" s="687"/>
      <c r="AI13" s="687"/>
      <c r="AJ13" s="687"/>
      <c r="AK13" s="687"/>
      <c r="AL13" s="688" t="s">
        <v>175</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512947</v>
      </c>
      <c r="BH13" s="684"/>
      <c r="BI13" s="684"/>
      <c r="BJ13" s="684"/>
      <c r="BK13" s="684"/>
      <c r="BL13" s="684"/>
      <c r="BM13" s="684"/>
      <c r="BN13" s="685"/>
      <c r="BO13" s="686">
        <v>38.1</v>
      </c>
      <c r="BP13" s="686"/>
      <c r="BQ13" s="686"/>
      <c r="BR13" s="686"/>
      <c r="BS13" s="692" t="s">
        <v>175</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551640</v>
      </c>
      <c r="CS13" s="684"/>
      <c r="CT13" s="684"/>
      <c r="CU13" s="684"/>
      <c r="CV13" s="684"/>
      <c r="CW13" s="684"/>
      <c r="CX13" s="684"/>
      <c r="CY13" s="685"/>
      <c r="CZ13" s="686">
        <v>10.1</v>
      </c>
      <c r="DA13" s="686"/>
      <c r="DB13" s="686"/>
      <c r="DC13" s="686"/>
      <c r="DD13" s="692">
        <v>270877</v>
      </c>
      <c r="DE13" s="684"/>
      <c r="DF13" s="684"/>
      <c r="DG13" s="684"/>
      <c r="DH13" s="684"/>
      <c r="DI13" s="684"/>
      <c r="DJ13" s="684"/>
      <c r="DK13" s="684"/>
      <c r="DL13" s="684"/>
      <c r="DM13" s="684"/>
      <c r="DN13" s="684"/>
      <c r="DO13" s="684"/>
      <c r="DP13" s="685"/>
      <c r="DQ13" s="692">
        <v>293555</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12892</v>
      </c>
      <c r="S14" s="684"/>
      <c r="T14" s="684"/>
      <c r="U14" s="684"/>
      <c r="V14" s="684"/>
      <c r="W14" s="684"/>
      <c r="X14" s="684"/>
      <c r="Y14" s="685"/>
      <c r="Z14" s="686">
        <v>0.2</v>
      </c>
      <c r="AA14" s="686"/>
      <c r="AB14" s="686"/>
      <c r="AC14" s="686"/>
      <c r="AD14" s="687">
        <v>12892</v>
      </c>
      <c r="AE14" s="687"/>
      <c r="AF14" s="687"/>
      <c r="AG14" s="687"/>
      <c r="AH14" s="687"/>
      <c r="AI14" s="687"/>
      <c r="AJ14" s="687"/>
      <c r="AK14" s="687"/>
      <c r="AL14" s="688">
        <v>0.4</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43813</v>
      </c>
      <c r="BH14" s="684"/>
      <c r="BI14" s="684"/>
      <c r="BJ14" s="684"/>
      <c r="BK14" s="684"/>
      <c r="BL14" s="684"/>
      <c r="BM14" s="684"/>
      <c r="BN14" s="685"/>
      <c r="BO14" s="686">
        <v>3.3</v>
      </c>
      <c r="BP14" s="686"/>
      <c r="BQ14" s="686"/>
      <c r="BR14" s="686"/>
      <c r="BS14" s="692" t="s">
        <v>175</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320958</v>
      </c>
      <c r="CS14" s="684"/>
      <c r="CT14" s="684"/>
      <c r="CU14" s="684"/>
      <c r="CV14" s="684"/>
      <c r="CW14" s="684"/>
      <c r="CX14" s="684"/>
      <c r="CY14" s="685"/>
      <c r="CZ14" s="686">
        <v>5.9</v>
      </c>
      <c r="DA14" s="686"/>
      <c r="DB14" s="686"/>
      <c r="DC14" s="686"/>
      <c r="DD14" s="692">
        <v>12935</v>
      </c>
      <c r="DE14" s="684"/>
      <c r="DF14" s="684"/>
      <c r="DG14" s="684"/>
      <c r="DH14" s="684"/>
      <c r="DI14" s="684"/>
      <c r="DJ14" s="684"/>
      <c r="DK14" s="684"/>
      <c r="DL14" s="684"/>
      <c r="DM14" s="684"/>
      <c r="DN14" s="684"/>
      <c r="DO14" s="684"/>
      <c r="DP14" s="685"/>
      <c r="DQ14" s="692">
        <v>304098</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238</v>
      </c>
      <c r="AA15" s="686"/>
      <c r="AB15" s="686"/>
      <c r="AC15" s="686"/>
      <c r="AD15" s="687" t="s">
        <v>238</v>
      </c>
      <c r="AE15" s="687"/>
      <c r="AF15" s="687"/>
      <c r="AG15" s="687"/>
      <c r="AH15" s="687"/>
      <c r="AI15" s="687"/>
      <c r="AJ15" s="687"/>
      <c r="AK15" s="687"/>
      <c r="AL15" s="688" t="s">
        <v>238</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43816</v>
      </c>
      <c r="BH15" s="684"/>
      <c r="BI15" s="684"/>
      <c r="BJ15" s="684"/>
      <c r="BK15" s="684"/>
      <c r="BL15" s="684"/>
      <c r="BM15" s="684"/>
      <c r="BN15" s="685"/>
      <c r="BO15" s="686">
        <v>3.3</v>
      </c>
      <c r="BP15" s="686"/>
      <c r="BQ15" s="686"/>
      <c r="BR15" s="686"/>
      <c r="BS15" s="692" t="s">
        <v>175</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687459</v>
      </c>
      <c r="CS15" s="684"/>
      <c r="CT15" s="684"/>
      <c r="CU15" s="684"/>
      <c r="CV15" s="684"/>
      <c r="CW15" s="684"/>
      <c r="CX15" s="684"/>
      <c r="CY15" s="685"/>
      <c r="CZ15" s="686">
        <v>12.6</v>
      </c>
      <c r="DA15" s="686"/>
      <c r="DB15" s="686"/>
      <c r="DC15" s="686"/>
      <c r="DD15" s="692">
        <v>38302</v>
      </c>
      <c r="DE15" s="684"/>
      <c r="DF15" s="684"/>
      <c r="DG15" s="684"/>
      <c r="DH15" s="684"/>
      <c r="DI15" s="684"/>
      <c r="DJ15" s="684"/>
      <c r="DK15" s="684"/>
      <c r="DL15" s="684"/>
      <c r="DM15" s="684"/>
      <c r="DN15" s="684"/>
      <c r="DO15" s="684"/>
      <c r="DP15" s="685"/>
      <c r="DQ15" s="692">
        <v>579589</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3960</v>
      </c>
      <c r="S16" s="684"/>
      <c r="T16" s="684"/>
      <c r="U16" s="684"/>
      <c r="V16" s="684"/>
      <c r="W16" s="684"/>
      <c r="X16" s="684"/>
      <c r="Y16" s="685"/>
      <c r="Z16" s="686">
        <v>0.1</v>
      </c>
      <c r="AA16" s="686"/>
      <c r="AB16" s="686"/>
      <c r="AC16" s="686"/>
      <c r="AD16" s="687">
        <v>3960</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175</v>
      </c>
      <c r="BP16" s="686"/>
      <c r="BQ16" s="686"/>
      <c r="BR16" s="686"/>
      <c r="BS16" s="692" t="s">
        <v>175</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2231</v>
      </c>
      <c r="CS16" s="684"/>
      <c r="CT16" s="684"/>
      <c r="CU16" s="684"/>
      <c r="CV16" s="684"/>
      <c r="CW16" s="684"/>
      <c r="CX16" s="684"/>
      <c r="CY16" s="685"/>
      <c r="CZ16" s="686">
        <v>0</v>
      </c>
      <c r="DA16" s="686"/>
      <c r="DB16" s="686"/>
      <c r="DC16" s="686"/>
      <c r="DD16" s="692" t="s">
        <v>175</v>
      </c>
      <c r="DE16" s="684"/>
      <c r="DF16" s="684"/>
      <c r="DG16" s="684"/>
      <c r="DH16" s="684"/>
      <c r="DI16" s="684"/>
      <c r="DJ16" s="684"/>
      <c r="DK16" s="684"/>
      <c r="DL16" s="684"/>
      <c r="DM16" s="684"/>
      <c r="DN16" s="684"/>
      <c r="DO16" s="684"/>
      <c r="DP16" s="685"/>
      <c r="DQ16" s="692">
        <v>1031</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16198</v>
      </c>
      <c r="S17" s="684"/>
      <c r="T17" s="684"/>
      <c r="U17" s="684"/>
      <c r="V17" s="684"/>
      <c r="W17" s="684"/>
      <c r="X17" s="684"/>
      <c r="Y17" s="685"/>
      <c r="Z17" s="686">
        <v>0.3</v>
      </c>
      <c r="AA17" s="686"/>
      <c r="AB17" s="686"/>
      <c r="AC17" s="686"/>
      <c r="AD17" s="687">
        <v>16198</v>
      </c>
      <c r="AE17" s="687"/>
      <c r="AF17" s="687"/>
      <c r="AG17" s="687"/>
      <c r="AH17" s="687"/>
      <c r="AI17" s="687"/>
      <c r="AJ17" s="687"/>
      <c r="AK17" s="687"/>
      <c r="AL17" s="688">
        <v>0.5</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175</v>
      </c>
      <c r="BP17" s="686"/>
      <c r="BQ17" s="686"/>
      <c r="BR17" s="686"/>
      <c r="BS17" s="692" t="s">
        <v>238</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341341</v>
      </c>
      <c r="CS17" s="684"/>
      <c r="CT17" s="684"/>
      <c r="CU17" s="684"/>
      <c r="CV17" s="684"/>
      <c r="CW17" s="684"/>
      <c r="CX17" s="684"/>
      <c r="CY17" s="685"/>
      <c r="CZ17" s="686">
        <v>6.3</v>
      </c>
      <c r="DA17" s="686"/>
      <c r="DB17" s="686"/>
      <c r="DC17" s="686"/>
      <c r="DD17" s="692" t="s">
        <v>238</v>
      </c>
      <c r="DE17" s="684"/>
      <c r="DF17" s="684"/>
      <c r="DG17" s="684"/>
      <c r="DH17" s="684"/>
      <c r="DI17" s="684"/>
      <c r="DJ17" s="684"/>
      <c r="DK17" s="684"/>
      <c r="DL17" s="684"/>
      <c r="DM17" s="684"/>
      <c r="DN17" s="684"/>
      <c r="DO17" s="684"/>
      <c r="DP17" s="685"/>
      <c r="DQ17" s="692">
        <v>339397</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8302</v>
      </c>
      <c r="S18" s="684"/>
      <c r="T18" s="684"/>
      <c r="U18" s="684"/>
      <c r="V18" s="684"/>
      <c r="W18" s="684"/>
      <c r="X18" s="684"/>
      <c r="Y18" s="685"/>
      <c r="Z18" s="686">
        <v>0.1</v>
      </c>
      <c r="AA18" s="686"/>
      <c r="AB18" s="686"/>
      <c r="AC18" s="686"/>
      <c r="AD18" s="687">
        <v>8302</v>
      </c>
      <c r="AE18" s="687"/>
      <c r="AF18" s="687"/>
      <c r="AG18" s="687"/>
      <c r="AH18" s="687"/>
      <c r="AI18" s="687"/>
      <c r="AJ18" s="687"/>
      <c r="AK18" s="687"/>
      <c r="AL18" s="688">
        <v>0.2</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238</v>
      </c>
      <c r="BP18" s="686"/>
      <c r="BQ18" s="686"/>
      <c r="BR18" s="686"/>
      <c r="BS18" s="692" t="s">
        <v>238</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175</v>
      </c>
      <c r="DA18" s="686"/>
      <c r="DB18" s="686"/>
      <c r="DC18" s="686"/>
      <c r="DD18" s="692" t="s">
        <v>238</v>
      </c>
      <c r="DE18" s="684"/>
      <c r="DF18" s="684"/>
      <c r="DG18" s="684"/>
      <c r="DH18" s="684"/>
      <c r="DI18" s="684"/>
      <c r="DJ18" s="684"/>
      <c r="DK18" s="684"/>
      <c r="DL18" s="684"/>
      <c r="DM18" s="684"/>
      <c r="DN18" s="684"/>
      <c r="DO18" s="684"/>
      <c r="DP18" s="685"/>
      <c r="DQ18" s="692" t="s">
        <v>175</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1956</v>
      </c>
      <c r="S19" s="684"/>
      <c r="T19" s="684"/>
      <c r="U19" s="684"/>
      <c r="V19" s="684"/>
      <c r="W19" s="684"/>
      <c r="X19" s="684"/>
      <c r="Y19" s="685"/>
      <c r="Z19" s="686">
        <v>0</v>
      </c>
      <c r="AA19" s="686"/>
      <c r="AB19" s="686"/>
      <c r="AC19" s="686"/>
      <c r="AD19" s="687">
        <v>1956</v>
      </c>
      <c r="AE19" s="687"/>
      <c r="AF19" s="687"/>
      <c r="AG19" s="687"/>
      <c r="AH19" s="687"/>
      <c r="AI19" s="687"/>
      <c r="AJ19" s="687"/>
      <c r="AK19" s="687"/>
      <c r="AL19" s="688">
        <v>0.1</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34232</v>
      </c>
      <c r="BH19" s="684"/>
      <c r="BI19" s="684"/>
      <c r="BJ19" s="684"/>
      <c r="BK19" s="684"/>
      <c r="BL19" s="684"/>
      <c r="BM19" s="684"/>
      <c r="BN19" s="685"/>
      <c r="BO19" s="686">
        <v>2.5</v>
      </c>
      <c r="BP19" s="686"/>
      <c r="BQ19" s="686"/>
      <c r="BR19" s="686"/>
      <c r="BS19" s="692" t="s">
        <v>238</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238</v>
      </c>
      <c r="CS19" s="684"/>
      <c r="CT19" s="684"/>
      <c r="CU19" s="684"/>
      <c r="CV19" s="684"/>
      <c r="CW19" s="684"/>
      <c r="CX19" s="684"/>
      <c r="CY19" s="685"/>
      <c r="CZ19" s="686" t="s">
        <v>175</v>
      </c>
      <c r="DA19" s="686"/>
      <c r="DB19" s="686"/>
      <c r="DC19" s="686"/>
      <c r="DD19" s="692" t="s">
        <v>175</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241</v>
      </c>
      <c r="S20" s="684"/>
      <c r="T20" s="684"/>
      <c r="U20" s="684"/>
      <c r="V20" s="684"/>
      <c r="W20" s="684"/>
      <c r="X20" s="684"/>
      <c r="Y20" s="685"/>
      <c r="Z20" s="686">
        <v>0</v>
      </c>
      <c r="AA20" s="686"/>
      <c r="AB20" s="686"/>
      <c r="AC20" s="686"/>
      <c r="AD20" s="687">
        <v>241</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34232</v>
      </c>
      <c r="BH20" s="684"/>
      <c r="BI20" s="684"/>
      <c r="BJ20" s="684"/>
      <c r="BK20" s="684"/>
      <c r="BL20" s="684"/>
      <c r="BM20" s="684"/>
      <c r="BN20" s="685"/>
      <c r="BO20" s="686">
        <v>2.5</v>
      </c>
      <c r="BP20" s="686"/>
      <c r="BQ20" s="686"/>
      <c r="BR20" s="686"/>
      <c r="BS20" s="692" t="s">
        <v>175</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5452237</v>
      </c>
      <c r="CS20" s="684"/>
      <c r="CT20" s="684"/>
      <c r="CU20" s="684"/>
      <c r="CV20" s="684"/>
      <c r="CW20" s="684"/>
      <c r="CX20" s="684"/>
      <c r="CY20" s="685"/>
      <c r="CZ20" s="686">
        <v>100</v>
      </c>
      <c r="DA20" s="686"/>
      <c r="DB20" s="686"/>
      <c r="DC20" s="686"/>
      <c r="DD20" s="692">
        <v>425380</v>
      </c>
      <c r="DE20" s="684"/>
      <c r="DF20" s="684"/>
      <c r="DG20" s="684"/>
      <c r="DH20" s="684"/>
      <c r="DI20" s="684"/>
      <c r="DJ20" s="684"/>
      <c r="DK20" s="684"/>
      <c r="DL20" s="684"/>
      <c r="DM20" s="684"/>
      <c r="DN20" s="684"/>
      <c r="DO20" s="684"/>
      <c r="DP20" s="685"/>
      <c r="DQ20" s="692">
        <v>4089674</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5699</v>
      </c>
      <c r="S21" s="684"/>
      <c r="T21" s="684"/>
      <c r="U21" s="684"/>
      <c r="V21" s="684"/>
      <c r="W21" s="684"/>
      <c r="X21" s="684"/>
      <c r="Y21" s="685"/>
      <c r="Z21" s="686">
        <v>0.1</v>
      </c>
      <c r="AA21" s="686"/>
      <c r="AB21" s="686"/>
      <c r="AC21" s="686"/>
      <c r="AD21" s="687">
        <v>5699</v>
      </c>
      <c r="AE21" s="687"/>
      <c r="AF21" s="687"/>
      <c r="AG21" s="687"/>
      <c r="AH21" s="687"/>
      <c r="AI21" s="687"/>
      <c r="AJ21" s="687"/>
      <c r="AK21" s="687"/>
      <c r="AL21" s="688">
        <v>0.2</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238</v>
      </c>
      <c r="BH21" s="684"/>
      <c r="BI21" s="684"/>
      <c r="BJ21" s="684"/>
      <c r="BK21" s="684"/>
      <c r="BL21" s="684"/>
      <c r="BM21" s="684"/>
      <c r="BN21" s="685"/>
      <c r="BO21" s="686" t="s">
        <v>175</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1971871</v>
      </c>
      <c r="S22" s="684"/>
      <c r="T22" s="684"/>
      <c r="U22" s="684"/>
      <c r="V22" s="684"/>
      <c r="W22" s="684"/>
      <c r="X22" s="684"/>
      <c r="Y22" s="685"/>
      <c r="Z22" s="686">
        <v>34.700000000000003</v>
      </c>
      <c r="AA22" s="686"/>
      <c r="AB22" s="686"/>
      <c r="AC22" s="686"/>
      <c r="AD22" s="687">
        <v>1831383</v>
      </c>
      <c r="AE22" s="687"/>
      <c r="AF22" s="687"/>
      <c r="AG22" s="687"/>
      <c r="AH22" s="687"/>
      <c r="AI22" s="687"/>
      <c r="AJ22" s="687"/>
      <c r="AK22" s="687"/>
      <c r="AL22" s="688">
        <v>51.7</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238</v>
      </c>
      <c r="BH22" s="684"/>
      <c r="BI22" s="684"/>
      <c r="BJ22" s="684"/>
      <c r="BK22" s="684"/>
      <c r="BL22" s="684"/>
      <c r="BM22" s="684"/>
      <c r="BN22" s="685"/>
      <c r="BO22" s="686" t="s">
        <v>238</v>
      </c>
      <c r="BP22" s="686"/>
      <c r="BQ22" s="686"/>
      <c r="BR22" s="686"/>
      <c r="BS22" s="692" t="s">
        <v>175</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1831383</v>
      </c>
      <c r="S23" s="684"/>
      <c r="T23" s="684"/>
      <c r="U23" s="684"/>
      <c r="V23" s="684"/>
      <c r="W23" s="684"/>
      <c r="X23" s="684"/>
      <c r="Y23" s="685"/>
      <c r="Z23" s="686">
        <v>32.200000000000003</v>
      </c>
      <c r="AA23" s="686"/>
      <c r="AB23" s="686"/>
      <c r="AC23" s="686"/>
      <c r="AD23" s="687">
        <v>1831383</v>
      </c>
      <c r="AE23" s="687"/>
      <c r="AF23" s="687"/>
      <c r="AG23" s="687"/>
      <c r="AH23" s="687"/>
      <c r="AI23" s="687"/>
      <c r="AJ23" s="687"/>
      <c r="AK23" s="687"/>
      <c r="AL23" s="688">
        <v>51.7</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34232</v>
      </c>
      <c r="BH23" s="684"/>
      <c r="BI23" s="684"/>
      <c r="BJ23" s="684"/>
      <c r="BK23" s="684"/>
      <c r="BL23" s="684"/>
      <c r="BM23" s="684"/>
      <c r="BN23" s="685"/>
      <c r="BO23" s="686">
        <v>2.5</v>
      </c>
      <c r="BP23" s="686"/>
      <c r="BQ23" s="686"/>
      <c r="BR23" s="686"/>
      <c r="BS23" s="692" t="s">
        <v>238</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138785</v>
      </c>
      <c r="S24" s="684"/>
      <c r="T24" s="684"/>
      <c r="U24" s="684"/>
      <c r="V24" s="684"/>
      <c r="W24" s="684"/>
      <c r="X24" s="684"/>
      <c r="Y24" s="685"/>
      <c r="Z24" s="686">
        <v>2.4</v>
      </c>
      <c r="AA24" s="686"/>
      <c r="AB24" s="686"/>
      <c r="AC24" s="686"/>
      <c r="AD24" s="687" t="s">
        <v>238</v>
      </c>
      <c r="AE24" s="687"/>
      <c r="AF24" s="687"/>
      <c r="AG24" s="687"/>
      <c r="AH24" s="687"/>
      <c r="AI24" s="687"/>
      <c r="AJ24" s="687"/>
      <c r="AK24" s="687"/>
      <c r="AL24" s="688" t="s">
        <v>238</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238</v>
      </c>
      <c r="BH24" s="684"/>
      <c r="BI24" s="684"/>
      <c r="BJ24" s="684"/>
      <c r="BK24" s="684"/>
      <c r="BL24" s="684"/>
      <c r="BM24" s="684"/>
      <c r="BN24" s="685"/>
      <c r="BO24" s="686" t="s">
        <v>175</v>
      </c>
      <c r="BP24" s="686"/>
      <c r="BQ24" s="686"/>
      <c r="BR24" s="686"/>
      <c r="BS24" s="692" t="s">
        <v>175</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2508740</v>
      </c>
      <c r="CS24" s="673"/>
      <c r="CT24" s="673"/>
      <c r="CU24" s="673"/>
      <c r="CV24" s="673"/>
      <c r="CW24" s="673"/>
      <c r="CX24" s="673"/>
      <c r="CY24" s="674"/>
      <c r="CZ24" s="677">
        <v>46</v>
      </c>
      <c r="DA24" s="678"/>
      <c r="DB24" s="678"/>
      <c r="DC24" s="697"/>
      <c r="DD24" s="722">
        <v>1873349</v>
      </c>
      <c r="DE24" s="673"/>
      <c r="DF24" s="673"/>
      <c r="DG24" s="673"/>
      <c r="DH24" s="673"/>
      <c r="DI24" s="673"/>
      <c r="DJ24" s="673"/>
      <c r="DK24" s="674"/>
      <c r="DL24" s="722">
        <v>1851364</v>
      </c>
      <c r="DM24" s="673"/>
      <c r="DN24" s="673"/>
      <c r="DO24" s="673"/>
      <c r="DP24" s="673"/>
      <c r="DQ24" s="673"/>
      <c r="DR24" s="673"/>
      <c r="DS24" s="673"/>
      <c r="DT24" s="673"/>
      <c r="DU24" s="673"/>
      <c r="DV24" s="674"/>
      <c r="DW24" s="677">
        <v>50</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v>1703</v>
      </c>
      <c r="S25" s="684"/>
      <c r="T25" s="684"/>
      <c r="U25" s="684"/>
      <c r="V25" s="684"/>
      <c r="W25" s="684"/>
      <c r="X25" s="684"/>
      <c r="Y25" s="685"/>
      <c r="Z25" s="686">
        <v>0</v>
      </c>
      <c r="AA25" s="686"/>
      <c r="AB25" s="686"/>
      <c r="AC25" s="686"/>
      <c r="AD25" s="687" t="s">
        <v>175</v>
      </c>
      <c r="AE25" s="687"/>
      <c r="AF25" s="687"/>
      <c r="AG25" s="687"/>
      <c r="AH25" s="687"/>
      <c r="AI25" s="687"/>
      <c r="AJ25" s="687"/>
      <c r="AK25" s="687"/>
      <c r="AL25" s="688" t="s">
        <v>175</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175</v>
      </c>
      <c r="BH25" s="684"/>
      <c r="BI25" s="684"/>
      <c r="BJ25" s="684"/>
      <c r="BK25" s="684"/>
      <c r="BL25" s="684"/>
      <c r="BM25" s="684"/>
      <c r="BN25" s="685"/>
      <c r="BO25" s="686" t="s">
        <v>238</v>
      </c>
      <c r="BP25" s="686"/>
      <c r="BQ25" s="686"/>
      <c r="BR25" s="686"/>
      <c r="BS25" s="692" t="s">
        <v>138</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1280801</v>
      </c>
      <c r="CS25" s="719"/>
      <c r="CT25" s="719"/>
      <c r="CU25" s="719"/>
      <c r="CV25" s="719"/>
      <c r="CW25" s="719"/>
      <c r="CX25" s="719"/>
      <c r="CY25" s="720"/>
      <c r="CZ25" s="688">
        <v>23.5</v>
      </c>
      <c r="DA25" s="717"/>
      <c r="DB25" s="717"/>
      <c r="DC25" s="721"/>
      <c r="DD25" s="692">
        <v>1260974</v>
      </c>
      <c r="DE25" s="719"/>
      <c r="DF25" s="719"/>
      <c r="DG25" s="719"/>
      <c r="DH25" s="719"/>
      <c r="DI25" s="719"/>
      <c r="DJ25" s="719"/>
      <c r="DK25" s="720"/>
      <c r="DL25" s="692">
        <v>1240556</v>
      </c>
      <c r="DM25" s="719"/>
      <c r="DN25" s="719"/>
      <c r="DO25" s="719"/>
      <c r="DP25" s="719"/>
      <c r="DQ25" s="719"/>
      <c r="DR25" s="719"/>
      <c r="DS25" s="719"/>
      <c r="DT25" s="719"/>
      <c r="DU25" s="719"/>
      <c r="DV25" s="720"/>
      <c r="DW25" s="688">
        <v>33.5</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3690497</v>
      </c>
      <c r="S26" s="684"/>
      <c r="T26" s="684"/>
      <c r="U26" s="684"/>
      <c r="V26" s="684"/>
      <c r="W26" s="684"/>
      <c r="X26" s="684"/>
      <c r="Y26" s="685"/>
      <c r="Z26" s="686">
        <v>64.900000000000006</v>
      </c>
      <c r="AA26" s="686"/>
      <c r="AB26" s="686"/>
      <c r="AC26" s="686"/>
      <c r="AD26" s="687">
        <v>3515777</v>
      </c>
      <c r="AE26" s="687"/>
      <c r="AF26" s="687"/>
      <c r="AG26" s="687"/>
      <c r="AH26" s="687"/>
      <c r="AI26" s="687"/>
      <c r="AJ26" s="687"/>
      <c r="AK26" s="687"/>
      <c r="AL26" s="688">
        <v>99.2</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175</v>
      </c>
      <c r="BH26" s="684"/>
      <c r="BI26" s="684"/>
      <c r="BJ26" s="684"/>
      <c r="BK26" s="684"/>
      <c r="BL26" s="684"/>
      <c r="BM26" s="684"/>
      <c r="BN26" s="685"/>
      <c r="BO26" s="686" t="s">
        <v>138</v>
      </c>
      <c r="BP26" s="686"/>
      <c r="BQ26" s="686"/>
      <c r="BR26" s="686"/>
      <c r="BS26" s="692" t="s">
        <v>238</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880850</v>
      </c>
      <c r="CS26" s="684"/>
      <c r="CT26" s="684"/>
      <c r="CU26" s="684"/>
      <c r="CV26" s="684"/>
      <c r="CW26" s="684"/>
      <c r="CX26" s="684"/>
      <c r="CY26" s="685"/>
      <c r="CZ26" s="688">
        <v>16.2</v>
      </c>
      <c r="DA26" s="717"/>
      <c r="DB26" s="717"/>
      <c r="DC26" s="721"/>
      <c r="DD26" s="692">
        <v>869393</v>
      </c>
      <c r="DE26" s="684"/>
      <c r="DF26" s="684"/>
      <c r="DG26" s="684"/>
      <c r="DH26" s="684"/>
      <c r="DI26" s="684"/>
      <c r="DJ26" s="684"/>
      <c r="DK26" s="685"/>
      <c r="DL26" s="692" t="s">
        <v>175</v>
      </c>
      <c r="DM26" s="684"/>
      <c r="DN26" s="684"/>
      <c r="DO26" s="684"/>
      <c r="DP26" s="684"/>
      <c r="DQ26" s="684"/>
      <c r="DR26" s="684"/>
      <c r="DS26" s="684"/>
      <c r="DT26" s="684"/>
      <c r="DU26" s="684"/>
      <c r="DV26" s="685"/>
      <c r="DW26" s="688" t="s">
        <v>175</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1762</v>
      </c>
      <c r="S27" s="684"/>
      <c r="T27" s="684"/>
      <c r="U27" s="684"/>
      <c r="V27" s="684"/>
      <c r="W27" s="684"/>
      <c r="X27" s="684"/>
      <c r="Y27" s="685"/>
      <c r="Z27" s="686">
        <v>0</v>
      </c>
      <c r="AA27" s="686"/>
      <c r="AB27" s="686"/>
      <c r="AC27" s="686"/>
      <c r="AD27" s="687">
        <v>1762</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1347165</v>
      </c>
      <c r="BH27" s="684"/>
      <c r="BI27" s="684"/>
      <c r="BJ27" s="684"/>
      <c r="BK27" s="684"/>
      <c r="BL27" s="684"/>
      <c r="BM27" s="684"/>
      <c r="BN27" s="685"/>
      <c r="BO27" s="686">
        <v>100</v>
      </c>
      <c r="BP27" s="686"/>
      <c r="BQ27" s="686"/>
      <c r="BR27" s="686"/>
      <c r="BS27" s="692">
        <v>5323</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886598</v>
      </c>
      <c r="CS27" s="719"/>
      <c r="CT27" s="719"/>
      <c r="CU27" s="719"/>
      <c r="CV27" s="719"/>
      <c r="CW27" s="719"/>
      <c r="CX27" s="719"/>
      <c r="CY27" s="720"/>
      <c r="CZ27" s="688">
        <v>16.3</v>
      </c>
      <c r="DA27" s="717"/>
      <c r="DB27" s="717"/>
      <c r="DC27" s="721"/>
      <c r="DD27" s="692">
        <v>272978</v>
      </c>
      <c r="DE27" s="719"/>
      <c r="DF27" s="719"/>
      <c r="DG27" s="719"/>
      <c r="DH27" s="719"/>
      <c r="DI27" s="719"/>
      <c r="DJ27" s="719"/>
      <c r="DK27" s="720"/>
      <c r="DL27" s="692">
        <v>271411</v>
      </c>
      <c r="DM27" s="719"/>
      <c r="DN27" s="719"/>
      <c r="DO27" s="719"/>
      <c r="DP27" s="719"/>
      <c r="DQ27" s="719"/>
      <c r="DR27" s="719"/>
      <c r="DS27" s="719"/>
      <c r="DT27" s="719"/>
      <c r="DU27" s="719"/>
      <c r="DV27" s="720"/>
      <c r="DW27" s="688">
        <v>7.3</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28890</v>
      </c>
      <c r="S28" s="684"/>
      <c r="T28" s="684"/>
      <c r="U28" s="684"/>
      <c r="V28" s="684"/>
      <c r="W28" s="684"/>
      <c r="X28" s="684"/>
      <c r="Y28" s="685"/>
      <c r="Z28" s="686">
        <v>0.5</v>
      </c>
      <c r="AA28" s="686"/>
      <c r="AB28" s="686"/>
      <c r="AC28" s="686"/>
      <c r="AD28" s="687">
        <v>151</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341341</v>
      </c>
      <c r="CS28" s="684"/>
      <c r="CT28" s="684"/>
      <c r="CU28" s="684"/>
      <c r="CV28" s="684"/>
      <c r="CW28" s="684"/>
      <c r="CX28" s="684"/>
      <c r="CY28" s="685"/>
      <c r="CZ28" s="688">
        <v>6.3</v>
      </c>
      <c r="DA28" s="717"/>
      <c r="DB28" s="717"/>
      <c r="DC28" s="721"/>
      <c r="DD28" s="692">
        <v>339397</v>
      </c>
      <c r="DE28" s="684"/>
      <c r="DF28" s="684"/>
      <c r="DG28" s="684"/>
      <c r="DH28" s="684"/>
      <c r="DI28" s="684"/>
      <c r="DJ28" s="684"/>
      <c r="DK28" s="685"/>
      <c r="DL28" s="692">
        <v>339397</v>
      </c>
      <c r="DM28" s="684"/>
      <c r="DN28" s="684"/>
      <c r="DO28" s="684"/>
      <c r="DP28" s="684"/>
      <c r="DQ28" s="684"/>
      <c r="DR28" s="684"/>
      <c r="DS28" s="684"/>
      <c r="DT28" s="684"/>
      <c r="DU28" s="684"/>
      <c r="DV28" s="685"/>
      <c r="DW28" s="688">
        <v>9.1999999999999993</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18923</v>
      </c>
      <c r="S29" s="684"/>
      <c r="T29" s="684"/>
      <c r="U29" s="684"/>
      <c r="V29" s="684"/>
      <c r="W29" s="684"/>
      <c r="X29" s="684"/>
      <c r="Y29" s="685"/>
      <c r="Z29" s="686">
        <v>0.3</v>
      </c>
      <c r="AA29" s="686"/>
      <c r="AB29" s="686"/>
      <c r="AC29" s="686"/>
      <c r="AD29" s="687">
        <v>7742</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308</v>
      </c>
      <c r="CE29" s="728"/>
      <c r="CF29" s="698" t="s">
        <v>69</v>
      </c>
      <c r="CG29" s="699"/>
      <c r="CH29" s="699"/>
      <c r="CI29" s="699"/>
      <c r="CJ29" s="699"/>
      <c r="CK29" s="699"/>
      <c r="CL29" s="699"/>
      <c r="CM29" s="699"/>
      <c r="CN29" s="699"/>
      <c r="CO29" s="699"/>
      <c r="CP29" s="699"/>
      <c r="CQ29" s="700"/>
      <c r="CR29" s="683">
        <v>341341</v>
      </c>
      <c r="CS29" s="719"/>
      <c r="CT29" s="719"/>
      <c r="CU29" s="719"/>
      <c r="CV29" s="719"/>
      <c r="CW29" s="719"/>
      <c r="CX29" s="719"/>
      <c r="CY29" s="720"/>
      <c r="CZ29" s="688">
        <v>6.3</v>
      </c>
      <c r="DA29" s="717"/>
      <c r="DB29" s="717"/>
      <c r="DC29" s="721"/>
      <c r="DD29" s="692">
        <v>339397</v>
      </c>
      <c r="DE29" s="719"/>
      <c r="DF29" s="719"/>
      <c r="DG29" s="719"/>
      <c r="DH29" s="719"/>
      <c r="DI29" s="719"/>
      <c r="DJ29" s="719"/>
      <c r="DK29" s="720"/>
      <c r="DL29" s="692">
        <v>339397</v>
      </c>
      <c r="DM29" s="719"/>
      <c r="DN29" s="719"/>
      <c r="DO29" s="719"/>
      <c r="DP29" s="719"/>
      <c r="DQ29" s="719"/>
      <c r="DR29" s="719"/>
      <c r="DS29" s="719"/>
      <c r="DT29" s="719"/>
      <c r="DU29" s="719"/>
      <c r="DV29" s="720"/>
      <c r="DW29" s="688">
        <v>9.1999999999999993</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26816</v>
      </c>
      <c r="S30" s="684"/>
      <c r="T30" s="684"/>
      <c r="U30" s="684"/>
      <c r="V30" s="684"/>
      <c r="W30" s="684"/>
      <c r="X30" s="684"/>
      <c r="Y30" s="685"/>
      <c r="Z30" s="686">
        <v>0.5</v>
      </c>
      <c r="AA30" s="686"/>
      <c r="AB30" s="686"/>
      <c r="AC30" s="686"/>
      <c r="AD30" s="687" t="s">
        <v>238</v>
      </c>
      <c r="AE30" s="687"/>
      <c r="AF30" s="687"/>
      <c r="AG30" s="687"/>
      <c r="AH30" s="687"/>
      <c r="AI30" s="687"/>
      <c r="AJ30" s="687"/>
      <c r="AK30" s="687"/>
      <c r="AL30" s="688" t="s">
        <v>138</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9"/>
      <c r="CE30" s="730"/>
      <c r="CF30" s="698" t="s">
        <v>312</v>
      </c>
      <c r="CG30" s="699"/>
      <c r="CH30" s="699"/>
      <c r="CI30" s="699"/>
      <c r="CJ30" s="699"/>
      <c r="CK30" s="699"/>
      <c r="CL30" s="699"/>
      <c r="CM30" s="699"/>
      <c r="CN30" s="699"/>
      <c r="CO30" s="699"/>
      <c r="CP30" s="699"/>
      <c r="CQ30" s="700"/>
      <c r="CR30" s="683">
        <v>318282</v>
      </c>
      <c r="CS30" s="684"/>
      <c r="CT30" s="684"/>
      <c r="CU30" s="684"/>
      <c r="CV30" s="684"/>
      <c r="CW30" s="684"/>
      <c r="CX30" s="684"/>
      <c r="CY30" s="685"/>
      <c r="CZ30" s="688">
        <v>5.8</v>
      </c>
      <c r="DA30" s="717"/>
      <c r="DB30" s="717"/>
      <c r="DC30" s="721"/>
      <c r="DD30" s="692">
        <v>316338</v>
      </c>
      <c r="DE30" s="684"/>
      <c r="DF30" s="684"/>
      <c r="DG30" s="684"/>
      <c r="DH30" s="684"/>
      <c r="DI30" s="684"/>
      <c r="DJ30" s="684"/>
      <c r="DK30" s="685"/>
      <c r="DL30" s="692">
        <v>316338</v>
      </c>
      <c r="DM30" s="684"/>
      <c r="DN30" s="684"/>
      <c r="DO30" s="684"/>
      <c r="DP30" s="684"/>
      <c r="DQ30" s="684"/>
      <c r="DR30" s="684"/>
      <c r="DS30" s="684"/>
      <c r="DT30" s="684"/>
      <c r="DU30" s="684"/>
      <c r="DV30" s="685"/>
      <c r="DW30" s="688">
        <v>8.5</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474234</v>
      </c>
      <c r="S31" s="684"/>
      <c r="T31" s="684"/>
      <c r="U31" s="684"/>
      <c r="V31" s="684"/>
      <c r="W31" s="684"/>
      <c r="X31" s="684"/>
      <c r="Y31" s="685"/>
      <c r="Z31" s="686">
        <v>8.3000000000000007</v>
      </c>
      <c r="AA31" s="686"/>
      <c r="AB31" s="686"/>
      <c r="AC31" s="686"/>
      <c r="AD31" s="687" t="s">
        <v>175</v>
      </c>
      <c r="AE31" s="687"/>
      <c r="AF31" s="687"/>
      <c r="AG31" s="687"/>
      <c r="AH31" s="687"/>
      <c r="AI31" s="687"/>
      <c r="AJ31" s="687"/>
      <c r="AK31" s="687"/>
      <c r="AL31" s="688" t="s">
        <v>138</v>
      </c>
      <c r="AM31" s="689"/>
      <c r="AN31" s="689"/>
      <c r="AO31" s="690"/>
      <c r="AP31" s="740" t="s">
        <v>314</v>
      </c>
      <c r="AQ31" s="741"/>
      <c r="AR31" s="741"/>
      <c r="AS31" s="741"/>
      <c r="AT31" s="746" t="s">
        <v>315</v>
      </c>
      <c r="AU31" s="231"/>
      <c r="AV31" s="231"/>
      <c r="AW31" s="231"/>
      <c r="AX31" s="669" t="s">
        <v>191</v>
      </c>
      <c r="AY31" s="670"/>
      <c r="AZ31" s="670"/>
      <c r="BA31" s="670"/>
      <c r="BB31" s="670"/>
      <c r="BC31" s="670"/>
      <c r="BD31" s="670"/>
      <c r="BE31" s="670"/>
      <c r="BF31" s="671"/>
      <c r="BG31" s="751">
        <v>98.2</v>
      </c>
      <c r="BH31" s="738"/>
      <c r="BI31" s="738"/>
      <c r="BJ31" s="738"/>
      <c r="BK31" s="738"/>
      <c r="BL31" s="738"/>
      <c r="BM31" s="678">
        <v>94.7</v>
      </c>
      <c r="BN31" s="738"/>
      <c r="BO31" s="738"/>
      <c r="BP31" s="738"/>
      <c r="BQ31" s="739"/>
      <c r="BR31" s="751">
        <v>98.2</v>
      </c>
      <c r="BS31" s="738"/>
      <c r="BT31" s="738"/>
      <c r="BU31" s="738"/>
      <c r="BV31" s="738"/>
      <c r="BW31" s="738"/>
      <c r="BX31" s="678">
        <v>94.3</v>
      </c>
      <c r="BY31" s="738"/>
      <c r="BZ31" s="738"/>
      <c r="CA31" s="738"/>
      <c r="CB31" s="739"/>
      <c r="CD31" s="729"/>
      <c r="CE31" s="730"/>
      <c r="CF31" s="698" t="s">
        <v>316</v>
      </c>
      <c r="CG31" s="699"/>
      <c r="CH31" s="699"/>
      <c r="CI31" s="699"/>
      <c r="CJ31" s="699"/>
      <c r="CK31" s="699"/>
      <c r="CL31" s="699"/>
      <c r="CM31" s="699"/>
      <c r="CN31" s="699"/>
      <c r="CO31" s="699"/>
      <c r="CP31" s="699"/>
      <c r="CQ31" s="700"/>
      <c r="CR31" s="683">
        <v>23059</v>
      </c>
      <c r="CS31" s="719"/>
      <c r="CT31" s="719"/>
      <c r="CU31" s="719"/>
      <c r="CV31" s="719"/>
      <c r="CW31" s="719"/>
      <c r="CX31" s="719"/>
      <c r="CY31" s="720"/>
      <c r="CZ31" s="688">
        <v>0.4</v>
      </c>
      <c r="DA31" s="717"/>
      <c r="DB31" s="717"/>
      <c r="DC31" s="721"/>
      <c r="DD31" s="692">
        <v>23059</v>
      </c>
      <c r="DE31" s="719"/>
      <c r="DF31" s="719"/>
      <c r="DG31" s="719"/>
      <c r="DH31" s="719"/>
      <c r="DI31" s="719"/>
      <c r="DJ31" s="719"/>
      <c r="DK31" s="720"/>
      <c r="DL31" s="692">
        <v>23059</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33" t="s">
        <v>317</v>
      </c>
      <c r="C32" s="734"/>
      <c r="D32" s="734"/>
      <c r="E32" s="734"/>
      <c r="F32" s="734"/>
      <c r="G32" s="734"/>
      <c r="H32" s="734"/>
      <c r="I32" s="734"/>
      <c r="J32" s="734"/>
      <c r="K32" s="734"/>
      <c r="L32" s="734"/>
      <c r="M32" s="734"/>
      <c r="N32" s="734"/>
      <c r="O32" s="734"/>
      <c r="P32" s="734"/>
      <c r="Q32" s="735"/>
      <c r="R32" s="683" t="s">
        <v>138</v>
      </c>
      <c r="S32" s="684"/>
      <c r="T32" s="684"/>
      <c r="U32" s="684"/>
      <c r="V32" s="684"/>
      <c r="W32" s="684"/>
      <c r="X32" s="684"/>
      <c r="Y32" s="685"/>
      <c r="Z32" s="686" t="s">
        <v>175</v>
      </c>
      <c r="AA32" s="686"/>
      <c r="AB32" s="686"/>
      <c r="AC32" s="686"/>
      <c r="AD32" s="687" t="s">
        <v>175</v>
      </c>
      <c r="AE32" s="687"/>
      <c r="AF32" s="687"/>
      <c r="AG32" s="687"/>
      <c r="AH32" s="687"/>
      <c r="AI32" s="687"/>
      <c r="AJ32" s="687"/>
      <c r="AK32" s="687"/>
      <c r="AL32" s="688" t="s">
        <v>238</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98.4</v>
      </c>
      <c r="BH32" s="719"/>
      <c r="BI32" s="719"/>
      <c r="BJ32" s="719"/>
      <c r="BK32" s="719"/>
      <c r="BL32" s="719"/>
      <c r="BM32" s="689">
        <v>95.2</v>
      </c>
      <c r="BN32" s="749"/>
      <c r="BO32" s="749"/>
      <c r="BP32" s="749"/>
      <c r="BQ32" s="750"/>
      <c r="BR32" s="752">
        <v>98.3</v>
      </c>
      <c r="BS32" s="719"/>
      <c r="BT32" s="719"/>
      <c r="BU32" s="719"/>
      <c r="BV32" s="719"/>
      <c r="BW32" s="719"/>
      <c r="BX32" s="689">
        <v>95.2</v>
      </c>
      <c r="BY32" s="749"/>
      <c r="BZ32" s="749"/>
      <c r="CA32" s="749"/>
      <c r="CB32" s="750"/>
      <c r="CD32" s="731"/>
      <c r="CE32" s="732"/>
      <c r="CF32" s="698" t="s">
        <v>320</v>
      </c>
      <c r="CG32" s="699"/>
      <c r="CH32" s="699"/>
      <c r="CI32" s="699"/>
      <c r="CJ32" s="699"/>
      <c r="CK32" s="699"/>
      <c r="CL32" s="699"/>
      <c r="CM32" s="699"/>
      <c r="CN32" s="699"/>
      <c r="CO32" s="699"/>
      <c r="CP32" s="699"/>
      <c r="CQ32" s="700"/>
      <c r="CR32" s="683" t="s">
        <v>175</v>
      </c>
      <c r="CS32" s="684"/>
      <c r="CT32" s="684"/>
      <c r="CU32" s="684"/>
      <c r="CV32" s="684"/>
      <c r="CW32" s="684"/>
      <c r="CX32" s="684"/>
      <c r="CY32" s="685"/>
      <c r="CZ32" s="688" t="s">
        <v>238</v>
      </c>
      <c r="DA32" s="717"/>
      <c r="DB32" s="717"/>
      <c r="DC32" s="721"/>
      <c r="DD32" s="692" t="s">
        <v>175</v>
      </c>
      <c r="DE32" s="684"/>
      <c r="DF32" s="684"/>
      <c r="DG32" s="684"/>
      <c r="DH32" s="684"/>
      <c r="DI32" s="684"/>
      <c r="DJ32" s="684"/>
      <c r="DK32" s="685"/>
      <c r="DL32" s="692" t="s">
        <v>175</v>
      </c>
      <c r="DM32" s="684"/>
      <c r="DN32" s="684"/>
      <c r="DO32" s="684"/>
      <c r="DP32" s="684"/>
      <c r="DQ32" s="684"/>
      <c r="DR32" s="684"/>
      <c r="DS32" s="684"/>
      <c r="DT32" s="684"/>
      <c r="DU32" s="684"/>
      <c r="DV32" s="685"/>
      <c r="DW32" s="688" t="s">
        <v>238</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426508</v>
      </c>
      <c r="S33" s="684"/>
      <c r="T33" s="684"/>
      <c r="U33" s="684"/>
      <c r="V33" s="684"/>
      <c r="W33" s="684"/>
      <c r="X33" s="684"/>
      <c r="Y33" s="685"/>
      <c r="Z33" s="686">
        <v>7.5</v>
      </c>
      <c r="AA33" s="686"/>
      <c r="AB33" s="686"/>
      <c r="AC33" s="686"/>
      <c r="AD33" s="687" t="s">
        <v>175</v>
      </c>
      <c r="AE33" s="687"/>
      <c r="AF33" s="687"/>
      <c r="AG33" s="687"/>
      <c r="AH33" s="687"/>
      <c r="AI33" s="687"/>
      <c r="AJ33" s="687"/>
      <c r="AK33" s="687"/>
      <c r="AL33" s="688" t="s">
        <v>175</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97.9</v>
      </c>
      <c r="BH33" s="754"/>
      <c r="BI33" s="754"/>
      <c r="BJ33" s="754"/>
      <c r="BK33" s="754"/>
      <c r="BL33" s="754"/>
      <c r="BM33" s="755">
        <v>93.9</v>
      </c>
      <c r="BN33" s="754"/>
      <c r="BO33" s="754"/>
      <c r="BP33" s="754"/>
      <c r="BQ33" s="756"/>
      <c r="BR33" s="753">
        <v>98.1</v>
      </c>
      <c r="BS33" s="754"/>
      <c r="BT33" s="754"/>
      <c r="BU33" s="754"/>
      <c r="BV33" s="754"/>
      <c r="BW33" s="754"/>
      <c r="BX33" s="755">
        <v>92.9</v>
      </c>
      <c r="BY33" s="754"/>
      <c r="BZ33" s="754"/>
      <c r="CA33" s="754"/>
      <c r="CB33" s="756"/>
      <c r="CD33" s="698" t="s">
        <v>323</v>
      </c>
      <c r="CE33" s="699"/>
      <c r="CF33" s="699"/>
      <c r="CG33" s="699"/>
      <c r="CH33" s="699"/>
      <c r="CI33" s="699"/>
      <c r="CJ33" s="699"/>
      <c r="CK33" s="699"/>
      <c r="CL33" s="699"/>
      <c r="CM33" s="699"/>
      <c r="CN33" s="699"/>
      <c r="CO33" s="699"/>
      <c r="CP33" s="699"/>
      <c r="CQ33" s="700"/>
      <c r="CR33" s="683">
        <v>2515886</v>
      </c>
      <c r="CS33" s="719"/>
      <c r="CT33" s="719"/>
      <c r="CU33" s="719"/>
      <c r="CV33" s="719"/>
      <c r="CW33" s="719"/>
      <c r="CX33" s="719"/>
      <c r="CY33" s="720"/>
      <c r="CZ33" s="688">
        <v>46.1</v>
      </c>
      <c r="DA33" s="717"/>
      <c r="DB33" s="717"/>
      <c r="DC33" s="721"/>
      <c r="DD33" s="692">
        <v>2123531</v>
      </c>
      <c r="DE33" s="719"/>
      <c r="DF33" s="719"/>
      <c r="DG33" s="719"/>
      <c r="DH33" s="719"/>
      <c r="DI33" s="719"/>
      <c r="DJ33" s="719"/>
      <c r="DK33" s="720"/>
      <c r="DL33" s="692">
        <v>1622689</v>
      </c>
      <c r="DM33" s="719"/>
      <c r="DN33" s="719"/>
      <c r="DO33" s="719"/>
      <c r="DP33" s="719"/>
      <c r="DQ33" s="719"/>
      <c r="DR33" s="719"/>
      <c r="DS33" s="719"/>
      <c r="DT33" s="719"/>
      <c r="DU33" s="719"/>
      <c r="DV33" s="720"/>
      <c r="DW33" s="688">
        <v>43.8</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37153</v>
      </c>
      <c r="S34" s="684"/>
      <c r="T34" s="684"/>
      <c r="U34" s="684"/>
      <c r="V34" s="684"/>
      <c r="W34" s="684"/>
      <c r="X34" s="684"/>
      <c r="Y34" s="685"/>
      <c r="Z34" s="686">
        <v>0.7</v>
      </c>
      <c r="AA34" s="686"/>
      <c r="AB34" s="686"/>
      <c r="AC34" s="686"/>
      <c r="AD34" s="687">
        <v>20081</v>
      </c>
      <c r="AE34" s="687"/>
      <c r="AF34" s="687"/>
      <c r="AG34" s="687"/>
      <c r="AH34" s="687"/>
      <c r="AI34" s="687"/>
      <c r="AJ34" s="687"/>
      <c r="AK34" s="687"/>
      <c r="AL34" s="688">
        <v>0.6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749255</v>
      </c>
      <c r="CS34" s="684"/>
      <c r="CT34" s="684"/>
      <c r="CU34" s="684"/>
      <c r="CV34" s="684"/>
      <c r="CW34" s="684"/>
      <c r="CX34" s="684"/>
      <c r="CY34" s="685"/>
      <c r="CZ34" s="688">
        <v>13.7</v>
      </c>
      <c r="DA34" s="717"/>
      <c r="DB34" s="717"/>
      <c r="DC34" s="721"/>
      <c r="DD34" s="692">
        <v>625940</v>
      </c>
      <c r="DE34" s="684"/>
      <c r="DF34" s="684"/>
      <c r="DG34" s="684"/>
      <c r="DH34" s="684"/>
      <c r="DI34" s="684"/>
      <c r="DJ34" s="684"/>
      <c r="DK34" s="685"/>
      <c r="DL34" s="692">
        <v>481304</v>
      </c>
      <c r="DM34" s="684"/>
      <c r="DN34" s="684"/>
      <c r="DO34" s="684"/>
      <c r="DP34" s="684"/>
      <c r="DQ34" s="684"/>
      <c r="DR34" s="684"/>
      <c r="DS34" s="684"/>
      <c r="DT34" s="684"/>
      <c r="DU34" s="684"/>
      <c r="DV34" s="685"/>
      <c r="DW34" s="688">
        <v>13</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11177</v>
      </c>
      <c r="S35" s="684"/>
      <c r="T35" s="684"/>
      <c r="U35" s="684"/>
      <c r="V35" s="684"/>
      <c r="W35" s="684"/>
      <c r="X35" s="684"/>
      <c r="Y35" s="685"/>
      <c r="Z35" s="686">
        <v>0.2</v>
      </c>
      <c r="AA35" s="686"/>
      <c r="AB35" s="686"/>
      <c r="AC35" s="686"/>
      <c r="AD35" s="687" t="s">
        <v>238</v>
      </c>
      <c r="AE35" s="687"/>
      <c r="AF35" s="687"/>
      <c r="AG35" s="687"/>
      <c r="AH35" s="687"/>
      <c r="AI35" s="687"/>
      <c r="AJ35" s="687"/>
      <c r="AK35" s="687"/>
      <c r="AL35" s="688" t="s">
        <v>238</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76991</v>
      </c>
      <c r="CS35" s="719"/>
      <c r="CT35" s="719"/>
      <c r="CU35" s="719"/>
      <c r="CV35" s="719"/>
      <c r="CW35" s="719"/>
      <c r="CX35" s="719"/>
      <c r="CY35" s="720"/>
      <c r="CZ35" s="688">
        <v>1.4</v>
      </c>
      <c r="DA35" s="717"/>
      <c r="DB35" s="717"/>
      <c r="DC35" s="721"/>
      <c r="DD35" s="692">
        <v>76991</v>
      </c>
      <c r="DE35" s="719"/>
      <c r="DF35" s="719"/>
      <c r="DG35" s="719"/>
      <c r="DH35" s="719"/>
      <c r="DI35" s="719"/>
      <c r="DJ35" s="719"/>
      <c r="DK35" s="720"/>
      <c r="DL35" s="692">
        <v>62370</v>
      </c>
      <c r="DM35" s="719"/>
      <c r="DN35" s="719"/>
      <c r="DO35" s="719"/>
      <c r="DP35" s="719"/>
      <c r="DQ35" s="719"/>
      <c r="DR35" s="719"/>
      <c r="DS35" s="719"/>
      <c r="DT35" s="719"/>
      <c r="DU35" s="719"/>
      <c r="DV35" s="720"/>
      <c r="DW35" s="688">
        <v>1.7</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200484</v>
      </c>
      <c r="S36" s="684"/>
      <c r="T36" s="684"/>
      <c r="U36" s="684"/>
      <c r="V36" s="684"/>
      <c r="W36" s="684"/>
      <c r="X36" s="684"/>
      <c r="Y36" s="685"/>
      <c r="Z36" s="686">
        <v>3.5</v>
      </c>
      <c r="AA36" s="686"/>
      <c r="AB36" s="686"/>
      <c r="AC36" s="686"/>
      <c r="AD36" s="687" t="s">
        <v>238</v>
      </c>
      <c r="AE36" s="687"/>
      <c r="AF36" s="687"/>
      <c r="AG36" s="687"/>
      <c r="AH36" s="687"/>
      <c r="AI36" s="687"/>
      <c r="AJ36" s="687"/>
      <c r="AK36" s="687"/>
      <c r="AL36" s="688" t="s">
        <v>238</v>
      </c>
      <c r="AM36" s="689"/>
      <c r="AN36" s="689"/>
      <c r="AO36" s="690"/>
      <c r="AP36" s="235"/>
      <c r="AQ36" s="757" t="s">
        <v>331</v>
      </c>
      <c r="AR36" s="758"/>
      <c r="AS36" s="758"/>
      <c r="AT36" s="758"/>
      <c r="AU36" s="758"/>
      <c r="AV36" s="758"/>
      <c r="AW36" s="758"/>
      <c r="AX36" s="758"/>
      <c r="AY36" s="759"/>
      <c r="AZ36" s="672">
        <v>730583</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16739</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754386</v>
      </c>
      <c r="CS36" s="684"/>
      <c r="CT36" s="684"/>
      <c r="CU36" s="684"/>
      <c r="CV36" s="684"/>
      <c r="CW36" s="684"/>
      <c r="CX36" s="684"/>
      <c r="CY36" s="685"/>
      <c r="CZ36" s="688">
        <v>13.8</v>
      </c>
      <c r="DA36" s="717"/>
      <c r="DB36" s="717"/>
      <c r="DC36" s="721"/>
      <c r="DD36" s="692">
        <v>630843</v>
      </c>
      <c r="DE36" s="684"/>
      <c r="DF36" s="684"/>
      <c r="DG36" s="684"/>
      <c r="DH36" s="684"/>
      <c r="DI36" s="684"/>
      <c r="DJ36" s="684"/>
      <c r="DK36" s="685"/>
      <c r="DL36" s="692">
        <v>487169</v>
      </c>
      <c r="DM36" s="684"/>
      <c r="DN36" s="684"/>
      <c r="DO36" s="684"/>
      <c r="DP36" s="684"/>
      <c r="DQ36" s="684"/>
      <c r="DR36" s="684"/>
      <c r="DS36" s="684"/>
      <c r="DT36" s="684"/>
      <c r="DU36" s="684"/>
      <c r="DV36" s="685"/>
      <c r="DW36" s="688">
        <v>13.1</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222890</v>
      </c>
      <c r="S37" s="684"/>
      <c r="T37" s="684"/>
      <c r="U37" s="684"/>
      <c r="V37" s="684"/>
      <c r="W37" s="684"/>
      <c r="X37" s="684"/>
      <c r="Y37" s="685"/>
      <c r="Z37" s="686">
        <v>3.9</v>
      </c>
      <c r="AA37" s="686"/>
      <c r="AB37" s="686"/>
      <c r="AC37" s="686"/>
      <c r="AD37" s="687" t="s">
        <v>238</v>
      </c>
      <c r="AE37" s="687"/>
      <c r="AF37" s="687"/>
      <c r="AG37" s="687"/>
      <c r="AH37" s="687"/>
      <c r="AI37" s="687"/>
      <c r="AJ37" s="687"/>
      <c r="AK37" s="687"/>
      <c r="AL37" s="688" t="s">
        <v>175</v>
      </c>
      <c r="AM37" s="689"/>
      <c r="AN37" s="689"/>
      <c r="AO37" s="690"/>
      <c r="AQ37" s="761" t="s">
        <v>335</v>
      </c>
      <c r="AR37" s="762"/>
      <c r="AS37" s="762"/>
      <c r="AT37" s="762"/>
      <c r="AU37" s="762"/>
      <c r="AV37" s="762"/>
      <c r="AW37" s="762"/>
      <c r="AX37" s="762"/>
      <c r="AY37" s="763"/>
      <c r="AZ37" s="683">
        <v>84211</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9465</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415479</v>
      </c>
      <c r="CS37" s="719"/>
      <c r="CT37" s="719"/>
      <c r="CU37" s="719"/>
      <c r="CV37" s="719"/>
      <c r="CW37" s="719"/>
      <c r="CX37" s="719"/>
      <c r="CY37" s="720"/>
      <c r="CZ37" s="688">
        <v>7.6</v>
      </c>
      <c r="DA37" s="717"/>
      <c r="DB37" s="717"/>
      <c r="DC37" s="721"/>
      <c r="DD37" s="692">
        <v>410479</v>
      </c>
      <c r="DE37" s="719"/>
      <c r="DF37" s="719"/>
      <c r="DG37" s="719"/>
      <c r="DH37" s="719"/>
      <c r="DI37" s="719"/>
      <c r="DJ37" s="719"/>
      <c r="DK37" s="720"/>
      <c r="DL37" s="692">
        <v>330328</v>
      </c>
      <c r="DM37" s="719"/>
      <c r="DN37" s="719"/>
      <c r="DO37" s="719"/>
      <c r="DP37" s="719"/>
      <c r="DQ37" s="719"/>
      <c r="DR37" s="719"/>
      <c r="DS37" s="719"/>
      <c r="DT37" s="719"/>
      <c r="DU37" s="719"/>
      <c r="DV37" s="720"/>
      <c r="DW37" s="688">
        <v>8.9</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43883</v>
      </c>
      <c r="S38" s="684"/>
      <c r="T38" s="684"/>
      <c r="U38" s="684"/>
      <c r="V38" s="684"/>
      <c r="W38" s="684"/>
      <c r="X38" s="684"/>
      <c r="Y38" s="685"/>
      <c r="Z38" s="686">
        <v>0.8</v>
      </c>
      <c r="AA38" s="686"/>
      <c r="AB38" s="686"/>
      <c r="AC38" s="686"/>
      <c r="AD38" s="687">
        <v>150</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t="s">
        <v>238</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3073</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730583</v>
      </c>
      <c r="CS38" s="684"/>
      <c r="CT38" s="684"/>
      <c r="CU38" s="684"/>
      <c r="CV38" s="684"/>
      <c r="CW38" s="684"/>
      <c r="CX38" s="684"/>
      <c r="CY38" s="685"/>
      <c r="CZ38" s="688">
        <v>13.4</v>
      </c>
      <c r="DA38" s="717"/>
      <c r="DB38" s="717"/>
      <c r="DC38" s="721"/>
      <c r="DD38" s="692">
        <v>601360</v>
      </c>
      <c r="DE38" s="684"/>
      <c r="DF38" s="684"/>
      <c r="DG38" s="684"/>
      <c r="DH38" s="684"/>
      <c r="DI38" s="684"/>
      <c r="DJ38" s="684"/>
      <c r="DK38" s="685"/>
      <c r="DL38" s="692">
        <v>591846</v>
      </c>
      <c r="DM38" s="684"/>
      <c r="DN38" s="684"/>
      <c r="DO38" s="684"/>
      <c r="DP38" s="684"/>
      <c r="DQ38" s="684"/>
      <c r="DR38" s="684"/>
      <c r="DS38" s="684"/>
      <c r="DT38" s="684"/>
      <c r="DU38" s="684"/>
      <c r="DV38" s="685"/>
      <c r="DW38" s="688">
        <v>16</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503449</v>
      </c>
      <c r="S39" s="684"/>
      <c r="T39" s="684"/>
      <c r="U39" s="684"/>
      <c r="V39" s="684"/>
      <c r="W39" s="684"/>
      <c r="X39" s="684"/>
      <c r="Y39" s="685"/>
      <c r="Z39" s="686">
        <v>8.9</v>
      </c>
      <c r="AA39" s="686"/>
      <c r="AB39" s="686"/>
      <c r="AC39" s="686"/>
      <c r="AD39" s="687" t="s">
        <v>175</v>
      </c>
      <c r="AE39" s="687"/>
      <c r="AF39" s="687"/>
      <c r="AG39" s="687"/>
      <c r="AH39" s="687"/>
      <c r="AI39" s="687"/>
      <c r="AJ39" s="687"/>
      <c r="AK39" s="687"/>
      <c r="AL39" s="688" t="s">
        <v>238</v>
      </c>
      <c r="AM39" s="689"/>
      <c r="AN39" s="689"/>
      <c r="AO39" s="690"/>
      <c r="AQ39" s="761" t="s">
        <v>343</v>
      </c>
      <c r="AR39" s="762"/>
      <c r="AS39" s="762"/>
      <c r="AT39" s="762"/>
      <c r="AU39" s="762"/>
      <c r="AV39" s="762"/>
      <c r="AW39" s="762"/>
      <c r="AX39" s="762"/>
      <c r="AY39" s="763"/>
      <c r="AZ39" s="683" t="s">
        <v>175</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4874</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201471</v>
      </c>
      <c r="CS39" s="719"/>
      <c r="CT39" s="719"/>
      <c r="CU39" s="719"/>
      <c r="CV39" s="719"/>
      <c r="CW39" s="719"/>
      <c r="CX39" s="719"/>
      <c r="CY39" s="720"/>
      <c r="CZ39" s="688">
        <v>3.7</v>
      </c>
      <c r="DA39" s="717"/>
      <c r="DB39" s="717"/>
      <c r="DC39" s="721"/>
      <c r="DD39" s="692">
        <v>187197</v>
      </c>
      <c r="DE39" s="719"/>
      <c r="DF39" s="719"/>
      <c r="DG39" s="719"/>
      <c r="DH39" s="719"/>
      <c r="DI39" s="719"/>
      <c r="DJ39" s="719"/>
      <c r="DK39" s="720"/>
      <c r="DL39" s="692" t="s">
        <v>175</v>
      </c>
      <c r="DM39" s="719"/>
      <c r="DN39" s="719"/>
      <c r="DO39" s="719"/>
      <c r="DP39" s="719"/>
      <c r="DQ39" s="719"/>
      <c r="DR39" s="719"/>
      <c r="DS39" s="719"/>
      <c r="DT39" s="719"/>
      <c r="DU39" s="719"/>
      <c r="DV39" s="720"/>
      <c r="DW39" s="688" t="s">
        <v>175</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175</v>
      </c>
      <c r="S40" s="684"/>
      <c r="T40" s="684"/>
      <c r="U40" s="684"/>
      <c r="V40" s="684"/>
      <c r="W40" s="684"/>
      <c r="X40" s="684"/>
      <c r="Y40" s="685"/>
      <c r="Z40" s="686" t="s">
        <v>175</v>
      </c>
      <c r="AA40" s="686"/>
      <c r="AB40" s="686"/>
      <c r="AC40" s="686"/>
      <c r="AD40" s="687" t="s">
        <v>238</v>
      </c>
      <c r="AE40" s="687"/>
      <c r="AF40" s="687"/>
      <c r="AG40" s="687"/>
      <c r="AH40" s="687"/>
      <c r="AI40" s="687"/>
      <c r="AJ40" s="687"/>
      <c r="AK40" s="687"/>
      <c r="AL40" s="688" t="s">
        <v>238</v>
      </c>
      <c r="AM40" s="689"/>
      <c r="AN40" s="689"/>
      <c r="AO40" s="690"/>
      <c r="AQ40" s="761" t="s">
        <v>347</v>
      </c>
      <c r="AR40" s="762"/>
      <c r="AS40" s="762"/>
      <c r="AT40" s="762"/>
      <c r="AU40" s="762"/>
      <c r="AV40" s="762"/>
      <c r="AW40" s="762"/>
      <c r="AX40" s="762"/>
      <c r="AY40" s="763"/>
      <c r="AZ40" s="683" t="s">
        <v>138</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82</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3200</v>
      </c>
      <c r="CS40" s="684"/>
      <c r="CT40" s="684"/>
      <c r="CU40" s="684"/>
      <c r="CV40" s="684"/>
      <c r="CW40" s="684"/>
      <c r="CX40" s="684"/>
      <c r="CY40" s="685"/>
      <c r="CZ40" s="688">
        <v>0.1</v>
      </c>
      <c r="DA40" s="717"/>
      <c r="DB40" s="717"/>
      <c r="DC40" s="721"/>
      <c r="DD40" s="692">
        <v>1200</v>
      </c>
      <c r="DE40" s="684"/>
      <c r="DF40" s="684"/>
      <c r="DG40" s="684"/>
      <c r="DH40" s="684"/>
      <c r="DI40" s="684"/>
      <c r="DJ40" s="684"/>
      <c r="DK40" s="685"/>
      <c r="DL40" s="692" t="s">
        <v>238</v>
      </c>
      <c r="DM40" s="684"/>
      <c r="DN40" s="684"/>
      <c r="DO40" s="684"/>
      <c r="DP40" s="684"/>
      <c r="DQ40" s="684"/>
      <c r="DR40" s="684"/>
      <c r="DS40" s="684"/>
      <c r="DT40" s="684"/>
      <c r="DU40" s="684"/>
      <c r="DV40" s="685"/>
      <c r="DW40" s="688" t="s">
        <v>138</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159549</v>
      </c>
      <c r="S41" s="684"/>
      <c r="T41" s="684"/>
      <c r="U41" s="684"/>
      <c r="V41" s="684"/>
      <c r="W41" s="684"/>
      <c r="X41" s="684"/>
      <c r="Y41" s="685"/>
      <c r="Z41" s="686">
        <v>2.8</v>
      </c>
      <c r="AA41" s="686"/>
      <c r="AB41" s="686"/>
      <c r="AC41" s="686"/>
      <c r="AD41" s="687" t="s">
        <v>175</v>
      </c>
      <c r="AE41" s="687"/>
      <c r="AF41" s="687"/>
      <c r="AG41" s="687"/>
      <c r="AH41" s="687"/>
      <c r="AI41" s="687"/>
      <c r="AJ41" s="687"/>
      <c r="AK41" s="687"/>
      <c r="AL41" s="688" t="s">
        <v>175</v>
      </c>
      <c r="AM41" s="689"/>
      <c r="AN41" s="689"/>
      <c r="AO41" s="690"/>
      <c r="AQ41" s="761" t="s">
        <v>352</v>
      </c>
      <c r="AR41" s="762"/>
      <c r="AS41" s="762"/>
      <c r="AT41" s="762"/>
      <c r="AU41" s="762"/>
      <c r="AV41" s="762"/>
      <c r="AW41" s="762"/>
      <c r="AX41" s="762"/>
      <c r="AY41" s="763"/>
      <c r="AZ41" s="683">
        <v>160264</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t="s">
        <v>238</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175</v>
      </c>
      <c r="CS41" s="719"/>
      <c r="CT41" s="719"/>
      <c r="CU41" s="719"/>
      <c r="CV41" s="719"/>
      <c r="CW41" s="719"/>
      <c r="CX41" s="719"/>
      <c r="CY41" s="720"/>
      <c r="CZ41" s="688" t="s">
        <v>175</v>
      </c>
      <c r="DA41" s="717"/>
      <c r="DB41" s="717"/>
      <c r="DC41" s="721"/>
      <c r="DD41" s="692" t="s">
        <v>175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5686666</v>
      </c>
      <c r="S42" s="769"/>
      <c r="T42" s="769"/>
      <c r="U42" s="769"/>
      <c r="V42" s="769"/>
      <c r="W42" s="769"/>
      <c r="X42" s="769"/>
      <c r="Y42" s="777"/>
      <c r="Z42" s="778">
        <v>100</v>
      </c>
      <c r="AA42" s="778"/>
      <c r="AB42" s="778"/>
      <c r="AC42" s="778"/>
      <c r="AD42" s="779">
        <v>3545663</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486108</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306</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427611</v>
      </c>
      <c r="CS42" s="684"/>
      <c r="CT42" s="684"/>
      <c r="CU42" s="684"/>
      <c r="CV42" s="684"/>
      <c r="CW42" s="684"/>
      <c r="CX42" s="684"/>
      <c r="CY42" s="685"/>
      <c r="CZ42" s="688">
        <v>7.8</v>
      </c>
      <c r="DA42" s="689"/>
      <c r="DB42" s="689"/>
      <c r="DC42" s="701"/>
      <c r="DD42" s="692">
        <v>92794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10139</v>
      </c>
      <c r="CS43" s="719"/>
      <c r="CT43" s="719"/>
      <c r="CU43" s="719"/>
      <c r="CV43" s="719"/>
      <c r="CW43" s="719"/>
      <c r="CX43" s="719"/>
      <c r="CY43" s="720"/>
      <c r="CZ43" s="688">
        <v>0.2</v>
      </c>
      <c r="DA43" s="717"/>
      <c r="DB43" s="717"/>
      <c r="DC43" s="721"/>
      <c r="DD43" s="692">
        <v>10139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425380</v>
      </c>
      <c r="CS44" s="684"/>
      <c r="CT44" s="684"/>
      <c r="CU44" s="684"/>
      <c r="CV44" s="684"/>
      <c r="CW44" s="684"/>
      <c r="CX44" s="684"/>
      <c r="CY44" s="685"/>
      <c r="CZ44" s="688">
        <v>7.8</v>
      </c>
      <c r="DA44" s="689"/>
      <c r="DB44" s="689"/>
      <c r="DC44" s="701"/>
      <c r="DD44" s="692">
        <v>91763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62919</v>
      </c>
      <c r="CS45" s="719"/>
      <c r="CT45" s="719"/>
      <c r="CU45" s="719"/>
      <c r="CV45" s="719"/>
      <c r="CW45" s="719"/>
      <c r="CX45" s="719"/>
      <c r="CY45" s="720"/>
      <c r="CZ45" s="688">
        <v>1.2</v>
      </c>
      <c r="DA45" s="717"/>
      <c r="DB45" s="717"/>
      <c r="DC45" s="721"/>
      <c r="DD45" s="692">
        <v>8497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311079</v>
      </c>
      <c r="CS46" s="684"/>
      <c r="CT46" s="684"/>
      <c r="CU46" s="684"/>
      <c r="CV46" s="684"/>
      <c r="CW46" s="684"/>
      <c r="CX46" s="684"/>
      <c r="CY46" s="685"/>
      <c r="CZ46" s="688">
        <v>5.7</v>
      </c>
      <c r="DA46" s="689"/>
      <c r="DB46" s="689"/>
      <c r="DC46" s="701"/>
      <c r="DD46" s="692">
        <v>79284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2231</v>
      </c>
      <c r="CS47" s="719"/>
      <c r="CT47" s="719"/>
      <c r="CU47" s="719"/>
      <c r="CV47" s="719"/>
      <c r="CW47" s="719"/>
      <c r="CX47" s="719"/>
      <c r="CY47" s="720"/>
      <c r="CZ47" s="688">
        <v>0</v>
      </c>
      <c r="DA47" s="717"/>
      <c r="DB47" s="717"/>
      <c r="DC47" s="721"/>
      <c r="DD47" s="692">
        <v>1031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175</v>
      </c>
      <c r="CS48" s="684"/>
      <c r="CT48" s="684"/>
      <c r="CU48" s="684"/>
      <c r="CV48" s="684"/>
      <c r="CW48" s="684"/>
      <c r="CX48" s="684"/>
      <c r="CY48" s="685"/>
      <c r="CZ48" s="688" t="s">
        <v>238</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5452237</v>
      </c>
      <c r="CS49" s="754"/>
      <c r="CT49" s="754"/>
      <c r="CU49" s="754"/>
      <c r="CV49" s="754"/>
      <c r="CW49" s="754"/>
      <c r="CX49" s="754"/>
      <c r="CY49" s="785"/>
      <c r="CZ49" s="780">
        <v>100</v>
      </c>
      <c r="DA49" s="786"/>
      <c r="DB49" s="786"/>
      <c r="DC49" s="787"/>
      <c r="DD49" s="788">
        <v>4089674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HPicS+4th0Jon01OEcKpsOqe0d1a+fkUdw+SEPlTg3bRLy2Zl/ZqcJ+oKztLlNkgFDiY75cjp88lMkk2+y48w==" saltValue="joXAGX+sElq2xLDYowwl1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5671</v>
      </c>
      <c r="R7" s="819"/>
      <c r="S7" s="819"/>
      <c r="T7" s="819"/>
      <c r="U7" s="819"/>
      <c r="V7" s="819">
        <v>5440</v>
      </c>
      <c r="W7" s="819"/>
      <c r="X7" s="819"/>
      <c r="Y7" s="819"/>
      <c r="Z7" s="819"/>
      <c r="AA7" s="819">
        <v>231</v>
      </c>
      <c r="AB7" s="819"/>
      <c r="AC7" s="819"/>
      <c r="AD7" s="819"/>
      <c r="AE7" s="820"/>
      <c r="AF7" s="821">
        <v>225</v>
      </c>
      <c r="AG7" s="822"/>
      <c r="AH7" s="822"/>
      <c r="AI7" s="822"/>
      <c r="AJ7" s="823"/>
      <c r="AK7" s="858">
        <v>193</v>
      </c>
      <c r="AL7" s="859"/>
      <c r="AM7" s="859"/>
      <c r="AN7" s="859"/>
      <c r="AO7" s="859"/>
      <c r="AP7" s="859">
        <v>4907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18</v>
      </c>
      <c r="R8" s="843"/>
      <c r="S8" s="843"/>
      <c r="T8" s="843"/>
      <c r="U8" s="843"/>
      <c r="V8" s="843">
        <v>15</v>
      </c>
      <c r="W8" s="843"/>
      <c r="X8" s="843"/>
      <c r="Y8" s="843"/>
      <c r="Z8" s="843"/>
      <c r="AA8" s="843">
        <v>4</v>
      </c>
      <c r="AB8" s="843"/>
      <c r="AC8" s="843"/>
      <c r="AD8" s="843"/>
      <c r="AE8" s="844"/>
      <c r="AF8" s="845">
        <v>4</v>
      </c>
      <c r="AG8" s="846"/>
      <c r="AH8" s="846"/>
      <c r="AI8" s="846"/>
      <c r="AJ8" s="847"/>
      <c r="AK8" s="848" t="s">
        <v>575</v>
      </c>
      <c r="AL8" s="849"/>
      <c r="AM8" s="849"/>
      <c r="AN8" s="849"/>
      <c r="AO8" s="849"/>
      <c r="AP8" s="849" t="s">
        <v>575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5689</v>
      </c>
      <c r="R23" s="878"/>
      <c r="S23" s="878"/>
      <c r="T23" s="878"/>
      <c r="U23" s="878"/>
      <c r="V23" s="878">
        <v>5455</v>
      </c>
      <c r="W23" s="878"/>
      <c r="X23" s="878"/>
      <c r="Y23" s="878"/>
      <c r="Z23" s="878"/>
      <c r="AA23" s="878">
        <v>234</v>
      </c>
      <c r="AB23" s="878"/>
      <c r="AC23" s="878"/>
      <c r="AD23" s="878"/>
      <c r="AE23" s="879"/>
      <c r="AF23" s="880">
        <v>228</v>
      </c>
      <c r="AG23" s="878"/>
      <c r="AH23" s="878"/>
      <c r="AI23" s="878"/>
      <c r="AJ23" s="881"/>
      <c r="AK23" s="882"/>
      <c r="AL23" s="883"/>
      <c r="AM23" s="883"/>
      <c r="AN23" s="883"/>
      <c r="AO23" s="883"/>
      <c r="AP23" s="878">
        <v>4907</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2200</v>
      </c>
      <c r="R28" s="907"/>
      <c r="S28" s="907"/>
      <c r="T28" s="907"/>
      <c r="U28" s="907"/>
      <c r="V28" s="907">
        <v>2184</v>
      </c>
      <c r="W28" s="907"/>
      <c r="X28" s="907"/>
      <c r="Y28" s="907"/>
      <c r="Z28" s="907"/>
      <c r="AA28" s="907">
        <v>17</v>
      </c>
      <c r="AB28" s="907"/>
      <c r="AC28" s="907"/>
      <c r="AD28" s="907"/>
      <c r="AE28" s="908"/>
      <c r="AF28" s="909">
        <v>17</v>
      </c>
      <c r="AG28" s="907"/>
      <c r="AH28" s="907"/>
      <c r="AI28" s="907"/>
      <c r="AJ28" s="910"/>
      <c r="AK28" s="911">
        <v>198</v>
      </c>
      <c r="AL28" s="902"/>
      <c r="AM28" s="902"/>
      <c r="AN28" s="902"/>
      <c r="AO28" s="902"/>
      <c r="AP28" s="902" t="s">
        <v>575</v>
      </c>
      <c r="AQ28" s="902"/>
      <c r="AR28" s="902"/>
      <c r="AS28" s="902"/>
      <c r="AT28" s="902"/>
      <c r="AU28" s="902" t="s">
        <v>575</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136</v>
      </c>
      <c r="R29" s="843"/>
      <c r="S29" s="843"/>
      <c r="T29" s="843"/>
      <c r="U29" s="843"/>
      <c r="V29" s="843">
        <v>119</v>
      </c>
      <c r="W29" s="843"/>
      <c r="X29" s="843"/>
      <c r="Y29" s="843"/>
      <c r="Z29" s="843"/>
      <c r="AA29" s="843">
        <v>17</v>
      </c>
      <c r="AB29" s="843"/>
      <c r="AC29" s="843"/>
      <c r="AD29" s="843"/>
      <c r="AE29" s="844"/>
      <c r="AF29" s="845">
        <v>17</v>
      </c>
      <c r="AG29" s="846"/>
      <c r="AH29" s="846"/>
      <c r="AI29" s="846"/>
      <c r="AJ29" s="847"/>
      <c r="AK29" s="914">
        <v>4198</v>
      </c>
      <c r="AL29" s="915"/>
      <c r="AM29" s="915"/>
      <c r="AN29" s="915"/>
      <c r="AO29" s="915"/>
      <c r="AP29" s="915" t="s">
        <v>575</v>
      </c>
      <c r="AQ29" s="915"/>
      <c r="AR29" s="915"/>
      <c r="AS29" s="915"/>
      <c r="AT29" s="915"/>
      <c r="AU29" s="915" t="s">
        <v>575</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1483</v>
      </c>
      <c r="R30" s="843"/>
      <c r="S30" s="843"/>
      <c r="T30" s="843"/>
      <c r="U30" s="843"/>
      <c r="V30" s="843">
        <v>1414</v>
      </c>
      <c r="W30" s="843"/>
      <c r="X30" s="843"/>
      <c r="Y30" s="843"/>
      <c r="Z30" s="843"/>
      <c r="AA30" s="843">
        <v>69</v>
      </c>
      <c r="AB30" s="843"/>
      <c r="AC30" s="843"/>
      <c r="AD30" s="843"/>
      <c r="AE30" s="844"/>
      <c r="AF30" s="845">
        <v>69</v>
      </c>
      <c r="AG30" s="846"/>
      <c r="AH30" s="846"/>
      <c r="AI30" s="846"/>
      <c r="AJ30" s="847"/>
      <c r="AK30" s="914">
        <v>209</v>
      </c>
      <c r="AL30" s="915"/>
      <c r="AM30" s="915"/>
      <c r="AN30" s="915"/>
      <c r="AO30" s="915"/>
      <c r="AP30" s="915" t="s">
        <v>575</v>
      </c>
      <c r="AQ30" s="915"/>
      <c r="AR30" s="915"/>
      <c r="AS30" s="915"/>
      <c r="AT30" s="915"/>
      <c r="AU30" s="915" t="s">
        <v>575</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13</v>
      </c>
      <c r="R31" s="843"/>
      <c r="S31" s="843"/>
      <c r="T31" s="843"/>
      <c r="U31" s="843"/>
      <c r="V31" s="843">
        <v>11</v>
      </c>
      <c r="W31" s="843"/>
      <c r="X31" s="843"/>
      <c r="Y31" s="843"/>
      <c r="Z31" s="843"/>
      <c r="AA31" s="843">
        <v>2</v>
      </c>
      <c r="AB31" s="843"/>
      <c r="AC31" s="843"/>
      <c r="AD31" s="843"/>
      <c r="AE31" s="844"/>
      <c r="AF31" s="845">
        <v>2</v>
      </c>
      <c r="AG31" s="846"/>
      <c r="AH31" s="846"/>
      <c r="AI31" s="846"/>
      <c r="AJ31" s="847"/>
      <c r="AK31" s="914">
        <v>4</v>
      </c>
      <c r="AL31" s="915"/>
      <c r="AM31" s="915"/>
      <c r="AN31" s="915"/>
      <c r="AO31" s="915"/>
      <c r="AP31" s="915" t="s">
        <v>575</v>
      </c>
      <c r="AQ31" s="915"/>
      <c r="AR31" s="915"/>
      <c r="AS31" s="915"/>
      <c r="AT31" s="915"/>
      <c r="AU31" s="915" t="s">
        <v>575</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480</v>
      </c>
      <c r="R32" s="843"/>
      <c r="S32" s="843"/>
      <c r="T32" s="843"/>
      <c r="U32" s="843"/>
      <c r="V32" s="843">
        <v>476</v>
      </c>
      <c r="W32" s="843"/>
      <c r="X32" s="843"/>
      <c r="Y32" s="843"/>
      <c r="Z32" s="843"/>
      <c r="AA32" s="843">
        <v>4</v>
      </c>
      <c r="AB32" s="843"/>
      <c r="AC32" s="843"/>
      <c r="AD32" s="843"/>
      <c r="AE32" s="844"/>
      <c r="AF32" s="845">
        <v>4</v>
      </c>
      <c r="AG32" s="846"/>
      <c r="AH32" s="846"/>
      <c r="AI32" s="846"/>
      <c r="AJ32" s="847"/>
      <c r="AK32" s="914">
        <v>244</v>
      </c>
      <c r="AL32" s="915"/>
      <c r="AM32" s="915"/>
      <c r="AN32" s="915"/>
      <c r="AO32" s="915"/>
      <c r="AP32" s="915" t="s">
        <v>575</v>
      </c>
      <c r="AQ32" s="915"/>
      <c r="AR32" s="915"/>
      <c r="AS32" s="915"/>
      <c r="AT32" s="915"/>
      <c r="AU32" s="915" t="s">
        <v>575</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327</v>
      </c>
      <c r="R33" s="843"/>
      <c r="S33" s="843"/>
      <c r="T33" s="843"/>
      <c r="U33" s="843"/>
      <c r="V33" s="843">
        <v>316</v>
      </c>
      <c r="W33" s="843"/>
      <c r="X33" s="843"/>
      <c r="Y33" s="843"/>
      <c r="Z33" s="843"/>
      <c r="AA33" s="843">
        <v>11</v>
      </c>
      <c r="AB33" s="843"/>
      <c r="AC33" s="843"/>
      <c r="AD33" s="843"/>
      <c r="AE33" s="844"/>
      <c r="AF33" s="845">
        <v>11</v>
      </c>
      <c r="AG33" s="846"/>
      <c r="AH33" s="846"/>
      <c r="AI33" s="846"/>
      <c r="AJ33" s="847"/>
      <c r="AK33" s="914">
        <v>95</v>
      </c>
      <c r="AL33" s="915"/>
      <c r="AM33" s="915"/>
      <c r="AN33" s="915"/>
      <c r="AO33" s="915"/>
      <c r="AP33" s="915">
        <v>686</v>
      </c>
      <c r="AQ33" s="915"/>
      <c r="AR33" s="915"/>
      <c r="AS33" s="915"/>
      <c r="AT33" s="915"/>
      <c r="AU33" s="915">
        <v>210</v>
      </c>
      <c r="AV33" s="915"/>
      <c r="AW33" s="915"/>
      <c r="AX33" s="915"/>
      <c r="AY33" s="915"/>
      <c r="AZ33" s="916" t="s">
        <v>575</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119</v>
      </c>
      <c r="AG63" s="926"/>
      <c r="AH63" s="926"/>
      <c r="AI63" s="926"/>
      <c r="AJ63" s="927"/>
      <c r="AK63" s="928"/>
      <c r="AL63" s="923"/>
      <c r="AM63" s="923"/>
      <c r="AN63" s="923"/>
      <c r="AO63" s="923"/>
      <c r="AP63" s="926">
        <v>686</v>
      </c>
      <c r="AQ63" s="926"/>
      <c r="AR63" s="926"/>
      <c r="AS63" s="926"/>
      <c r="AT63" s="926"/>
      <c r="AU63" s="926">
        <v>210</v>
      </c>
      <c r="AV63" s="926"/>
      <c r="AW63" s="926"/>
      <c r="AX63" s="926"/>
      <c r="AY63" s="926"/>
      <c r="AZ63" s="930"/>
      <c r="BA63" s="930"/>
      <c r="BB63" s="930"/>
      <c r="BC63" s="930"/>
      <c r="BD63" s="930"/>
      <c r="BE63" s="931"/>
      <c r="BF63" s="931"/>
      <c r="BG63" s="931"/>
      <c r="BH63" s="931"/>
      <c r="BI63" s="932"/>
      <c r="BJ63" s="933" t="s">
        <v>175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399</v>
      </c>
      <c r="R66" s="802"/>
      <c r="S66" s="802"/>
      <c r="T66" s="802"/>
      <c r="U66" s="803"/>
      <c r="V66" s="801" t="s">
        <v>418</v>
      </c>
      <c r="W66" s="802"/>
      <c r="X66" s="802"/>
      <c r="Y66" s="802"/>
      <c r="Z66" s="803"/>
      <c r="AA66" s="801" t="s">
        <v>401</v>
      </c>
      <c r="AB66" s="802"/>
      <c r="AC66" s="802"/>
      <c r="AD66" s="802"/>
      <c r="AE66" s="803"/>
      <c r="AF66" s="936" t="s">
        <v>419</v>
      </c>
      <c r="AG66" s="897"/>
      <c r="AH66" s="897"/>
      <c r="AI66" s="897"/>
      <c r="AJ66" s="937"/>
      <c r="AK66" s="801" t="s">
        <v>420</v>
      </c>
      <c r="AL66" s="825"/>
      <c r="AM66" s="825"/>
      <c r="AN66" s="825"/>
      <c r="AO66" s="826"/>
      <c r="AP66" s="801" t="s">
        <v>404</v>
      </c>
      <c r="AQ66" s="802"/>
      <c r="AR66" s="802"/>
      <c r="AS66" s="802"/>
      <c r="AT66" s="803"/>
      <c r="AU66" s="801" t="s">
        <v>421</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4" t="s">
        <v>576</v>
      </c>
      <c r="C68" s="955"/>
      <c r="D68" s="955"/>
      <c r="E68" s="955"/>
      <c r="F68" s="955"/>
      <c r="G68" s="955"/>
      <c r="H68" s="955"/>
      <c r="I68" s="955"/>
      <c r="J68" s="955"/>
      <c r="K68" s="955"/>
      <c r="L68" s="955"/>
      <c r="M68" s="955"/>
      <c r="N68" s="955"/>
      <c r="O68" s="955"/>
      <c r="P68" s="956"/>
      <c r="Q68" s="957">
        <v>15914</v>
      </c>
      <c r="R68" s="958"/>
      <c r="S68" s="958"/>
      <c r="T68" s="958"/>
      <c r="U68" s="958"/>
      <c r="V68" s="958">
        <v>15890</v>
      </c>
      <c r="W68" s="958"/>
      <c r="X68" s="958"/>
      <c r="Y68" s="958"/>
      <c r="Z68" s="958"/>
      <c r="AA68" s="958">
        <v>24</v>
      </c>
      <c r="AB68" s="958"/>
      <c r="AC68" s="958"/>
      <c r="AD68" s="958"/>
      <c r="AE68" s="958"/>
      <c r="AF68" s="958">
        <v>24</v>
      </c>
      <c r="AG68" s="958"/>
      <c r="AH68" s="958"/>
      <c r="AI68" s="958"/>
      <c r="AJ68" s="958"/>
      <c r="AK68" s="958">
        <v>82</v>
      </c>
      <c r="AL68" s="958"/>
      <c r="AM68" s="958"/>
      <c r="AN68" s="958"/>
      <c r="AO68" s="958"/>
      <c r="AP68" s="950" t="s">
        <v>590</v>
      </c>
      <c r="AQ68" s="951"/>
      <c r="AR68" s="951"/>
      <c r="AS68" s="951"/>
      <c r="AT68" s="914"/>
      <c r="AU68" s="950" t="s">
        <v>590</v>
      </c>
      <c r="AV68" s="951"/>
      <c r="AW68" s="951"/>
      <c r="AX68" s="951"/>
      <c r="AY68" s="914"/>
      <c r="AZ68" s="952"/>
      <c r="BA68" s="952"/>
      <c r="BB68" s="952"/>
      <c r="BC68" s="952"/>
      <c r="BD68" s="953"/>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9" t="s">
        <v>577</v>
      </c>
      <c r="C69" s="960"/>
      <c r="D69" s="960"/>
      <c r="E69" s="960"/>
      <c r="F69" s="960"/>
      <c r="G69" s="960"/>
      <c r="H69" s="960"/>
      <c r="I69" s="960"/>
      <c r="J69" s="960"/>
      <c r="K69" s="960"/>
      <c r="L69" s="960"/>
      <c r="M69" s="960"/>
      <c r="N69" s="960"/>
      <c r="O69" s="960"/>
      <c r="P69" s="961"/>
      <c r="Q69" s="962">
        <v>138</v>
      </c>
      <c r="R69" s="915"/>
      <c r="S69" s="915"/>
      <c r="T69" s="915"/>
      <c r="U69" s="915"/>
      <c r="V69" s="915">
        <v>137</v>
      </c>
      <c r="W69" s="915"/>
      <c r="X69" s="915"/>
      <c r="Y69" s="915"/>
      <c r="Z69" s="915"/>
      <c r="AA69" s="915">
        <v>1</v>
      </c>
      <c r="AB69" s="915"/>
      <c r="AC69" s="915"/>
      <c r="AD69" s="915"/>
      <c r="AE69" s="915"/>
      <c r="AF69" s="915">
        <v>1</v>
      </c>
      <c r="AG69" s="915"/>
      <c r="AH69" s="915"/>
      <c r="AI69" s="915"/>
      <c r="AJ69" s="915"/>
      <c r="AK69" s="915">
        <v>26</v>
      </c>
      <c r="AL69" s="915"/>
      <c r="AM69" s="915"/>
      <c r="AN69" s="915"/>
      <c r="AO69" s="915"/>
      <c r="AP69" s="950" t="s">
        <v>590</v>
      </c>
      <c r="AQ69" s="951"/>
      <c r="AR69" s="951"/>
      <c r="AS69" s="951"/>
      <c r="AT69" s="914"/>
      <c r="AU69" s="950" t="s">
        <v>590</v>
      </c>
      <c r="AV69" s="951"/>
      <c r="AW69" s="951"/>
      <c r="AX69" s="951"/>
      <c r="AY69" s="914"/>
      <c r="AZ69" s="963"/>
      <c r="BA69" s="963"/>
      <c r="BB69" s="963"/>
      <c r="BC69" s="963"/>
      <c r="BD69" s="964"/>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9" t="s">
        <v>578</v>
      </c>
      <c r="C70" s="960"/>
      <c r="D70" s="960"/>
      <c r="E70" s="960"/>
      <c r="F70" s="960"/>
      <c r="G70" s="960"/>
      <c r="H70" s="960"/>
      <c r="I70" s="960"/>
      <c r="J70" s="960"/>
      <c r="K70" s="960"/>
      <c r="L70" s="960"/>
      <c r="M70" s="960"/>
      <c r="N70" s="960"/>
      <c r="O70" s="960"/>
      <c r="P70" s="961"/>
      <c r="Q70" s="962">
        <v>533</v>
      </c>
      <c r="R70" s="915"/>
      <c r="S70" s="915"/>
      <c r="T70" s="915"/>
      <c r="U70" s="915"/>
      <c r="V70" s="915">
        <v>304</v>
      </c>
      <c r="W70" s="915"/>
      <c r="X70" s="915"/>
      <c r="Y70" s="915"/>
      <c r="Z70" s="915"/>
      <c r="AA70" s="915">
        <v>228</v>
      </c>
      <c r="AB70" s="915"/>
      <c r="AC70" s="915"/>
      <c r="AD70" s="915"/>
      <c r="AE70" s="915"/>
      <c r="AF70" s="915">
        <v>228</v>
      </c>
      <c r="AG70" s="915"/>
      <c r="AH70" s="915"/>
      <c r="AI70" s="915"/>
      <c r="AJ70" s="915"/>
      <c r="AK70" s="950" t="s">
        <v>590</v>
      </c>
      <c r="AL70" s="951"/>
      <c r="AM70" s="951"/>
      <c r="AN70" s="951"/>
      <c r="AO70" s="914"/>
      <c r="AP70" s="950" t="s">
        <v>590</v>
      </c>
      <c r="AQ70" s="951"/>
      <c r="AR70" s="951"/>
      <c r="AS70" s="951"/>
      <c r="AT70" s="914"/>
      <c r="AU70" s="950" t="s">
        <v>590</v>
      </c>
      <c r="AV70" s="951"/>
      <c r="AW70" s="951"/>
      <c r="AX70" s="951"/>
      <c r="AY70" s="914"/>
      <c r="AZ70" s="963"/>
      <c r="BA70" s="963"/>
      <c r="BB70" s="963"/>
      <c r="BC70" s="963"/>
      <c r="BD70" s="964"/>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9" t="s">
        <v>579</v>
      </c>
      <c r="C71" s="960"/>
      <c r="D71" s="960"/>
      <c r="E71" s="960"/>
      <c r="F71" s="960"/>
      <c r="G71" s="960"/>
      <c r="H71" s="960"/>
      <c r="I71" s="960"/>
      <c r="J71" s="960"/>
      <c r="K71" s="960"/>
      <c r="L71" s="960"/>
      <c r="M71" s="960"/>
      <c r="N71" s="960"/>
      <c r="O71" s="960"/>
      <c r="P71" s="961"/>
      <c r="Q71" s="962">
        <v>977</v>
      </c>
      <c r="R71" s="915"/>
      <c r="S71" s="915"/>
      <c r="T71" s="915"/>
      <c r="U71" s="915"/>
      <c r="V71" s="915">
        <v>970</v>
      </c>
      <c r="W71" s="915"/>
      <c r="X71" s="915"/>
      <c r="Y71" s="915"/>
      <c r="Z71" s="915"/>
      <c r="AA71" s="915">
        <v>7</v>
      </c>
      <c r="AB71" s="915"/>
      <c r="AC71" s="915"/>
      <c r="AD71" s="915"/>
      <c r="AE71" s="915"/>
      <c r="AF71" s="915">
        <v>7</v>
      </c>
      <c r="AG71" s="915"/>
      <c r="AH71" s="915"/>
      <c r="AI71" s="915"/>
      <c r="AJ71" s="915"/>
      <c r="AK71" s="915" t="s">
        <v>590</v>
      </c>
      <c r="AL71" s="915"/>
      <c r="AM71" s="915"/>
      <c r="AN71" s="915"/>
      <c r="AO71" s="915"/>
      <c r="AP71" s="950" t="s">
        <v>590</v>
      </c>
      <c r="AQ71" s="951"/>
      <c r="AR71" s="951"/>
      <c r="AS71" s="951"/>
      <c r="AT71" s="914"/>
      <c r="AU71" s="950" t="s">
        <v>590</v>
      </c>
      <c r="AV71" s="951"/>
      <c r="AW71" s="951"/>
      <c r="AX71" s="951"/>
      <c r="AY71" s="914"/>
      <c r="AZ71" s="963"/>
      <c r="BA71" s="963"/>
      <c r="BB71" s="963"/>
      <c r="BC71" s="963"/>
      <c r="BD71" s="964"/>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9" t="s">
        <v>580</v>
      </c>
      <c r="C72" s="960"/>
      <c r="D72" s="960"/>
      <c r="E72" s="960"/>
      <c r="F72" s="960"/>
      <c r="G72" s="960"/>
      <c r="H72" s="960"/>
      <c r="I72" s="960"/>
      <c r="J72" s="960"/>
      <c r="K72" s="960"/>
      <c r="L72" s="960"/>
      <c r="M72" s="960"/>
      <c r="N72" s="960"/>
      <c r="O72" s="960"/>
      <c r="P72" s="961"/>
      <c r="Q72" s="962">
        <v>344041</v>
      </c>
      <c r="R72" s="915"/>
      <c r="S72" s="915"/>
      <c r="T72" s="915"/>
      <c r="U72" s="915"/>
      <c r="V72" s="915">
        <v>337196</v>
      </c>
      <c r="W72" s="915"/>
      <c r="X72" s="915"/>
      <c r="Y72" s="915"/>
      <c r="Z72" s="915"/>
      <c r="AA72" s="915">
        <v>6844</v>
      </c>
      <c r="AB72" s="915"/>
      <c r="AC72" s="915"/>
      <c r="AD72" s="915"/>
      <c r="AE72" s="915"/>
      <c r="AF72" s="915">
        <v>6844</v>
      </c>
      <c r="AG72" s="915"/>
      <c r="AH72" s="915"/>
      <c r="AI72" s="915"/>
      <c r="AJ72" s="915"/>
      <c r="AK72" s="915">
        <v>2633</v>
      </c>
      <c r="AL72" s="915"/>
      <c r="AM72" s="915"/>
      <c r="AN72" s="915"/>
      <c r="AO72" s="915"/>
      <c r="AP72" s="950" t="s">
        <v>590</v>
      </c>
      <c r="AQ72" s="951"/>
      <c r="AR72" s="951"/>
      <c r="AS72" s="951"/>
      <c r="AT72" s="914"/>
      <c r="AU72" s="950" t="s">
        <v>590</v>
      </c>
      <c r="AV72" s="951"/>
      <c r="AW72" s="951"/>
      <c r="AX72" s="951"/>
      <c r="AY72" s="914"/>
      <c r="AZ72" s="963"/>
      <c r="BA72" s="963"/>
      <c r="BB72" s="963"/>
      <c r="BC72" s="963"/>
      <c r="BD72" s="964"/>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9" t="s">
        <v>581</v>
      </c>
      <c r="C73" s="960"/>
      <c r="D73" s="960"/>
      <c r="E73" s="960"/>
      <c r="F73" s="960"/>
      <c r="G73" s="960"/>
      <c r="H73" s="960"/>
      <c r="I73" s="960"/>
      <c r="J73" s="960"/>
      <c r="K73" s="960"/>
      <c r="L73" s="960"/>
      <c r="M73" s="960"/>
      <c r="N73" s="960"/>
      <c r="O73" s="960"/>
      <c r="P73" s="961"/>
      <c r="Q73" s="962">
        <v>5622</v>
      </c>
      <c r="R73" s="915"/>
      <c r="S73" s="915"/>
      <c r="T73" s="915"/>
      <c r="U73" s="915"/>
      <c r="V73" s="915">
        <v>5168</v>
      </c>
      <c r="W73" s="915"/>
      <c r="X73" s="915"/>
      <c r="Y73" s="915"/>
      <c r="Z73" s="915"/>
      <c r="AA73" s="915">
        <v>454</v>
      </c>
      <c r="AB73" s="915"/>
      <c r="AC73" s="915"/>
      <c r="AD73" s="915"/>
      <c r="AE73" s="915"/>
      <c r="AF73" s="915">
        <v>4676</v>
      </c>
      <c r="AG73" s="915"/>
      <c r="AH73" s="915"/>
      <c r="AI73" s="915"/>
      <c r="AJ73" s="915"/>
      <c r="AK73" s="915" t="s">
        <v>590</v>
      </c>
      <c r="AL73" s="915"/>
      <c r="AM73" s="915"/>
      <c r="AN73" s="915"/>
      <c r="AO73" s="915"/>
      <c r="AP73" s="915">
        <v>5133</v>
      </c>
      <c r="AQ73" s="915"/>
      <c r="AR73" s="915"/>
      <c r="AS73" s="915"/>
      <c r="AT73" s="915"/>
      <c r="AU73" s="950" t="s">
        <v>590</v>
      </c>
      <c r="AV73" s="951"/>
      <c r="AW73" s="951"/>
      <c r="AX73" s="951"/>
      <c r="AY73" s="914"/>
      <c r="AZ73" s="963"/>
      <c r="BA73" s="963"/>
      <c r="BB73" s="963"/>
      <c r="BC73" s="963"/>
      <c r="BD73" s="964"/>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9" t="s">
        <v>582</v>
      </c>
      <c r="C74" s="960"/>
      <c r="D74" s="960"/>
      <c r="E74" s="960"/>
      <c r="F74" s="960"/>
      <c r="G74" s="960"/>
      <c r="H74" s="960"/>
      <c r="I74" s="960"/>
      <c r="J74" s="960"/>
      <c r="K74" s="960"/>
      <c r="L74" s="960"/>
      <c r="M74" s="960"/>
      <c r="N74" s="960"/>
      <c r="O74" s="960"/>
      <c r="P74" s="961"/>
      <c r="Q74" s="962">
        <v>1695</v>
      </c>
      <c r="R74" s="915"/>
      <c r="S74" s="915"/>
      <c r="T74" s="915"/>
      <c r="U74" s="915"/>
      <c r="V74" s="915">
        <v>1593</v>
      </c>
      <c r="W74" s="915"/>
      <c r="X74" s="915"/>
      <c r="Y74" s="915"/>
      <c r="Z74" s="915"/>
      <c r="AA74" s="915">
        <v>102</v>
      </c>
      <c r="AB74" s="915"/>
      <c r="AC74" s="915"/>
      <c r="AD74" s="915"/>
      <c r="AE74" s="915"/>
      <c r="AF74" s="915">
        <v>49</v>
      </c>
      <c r="AG74" s="915"/>
      <c r="AH74" s="915"/>
      <c r="AI74" s="915"/>
      <c r="AJ74" s="915"/>
      <c r="AK74" s="915">
        <v>221</v>
      </c>
      <c r="AL74" s="915"/>
      <c r="AM74" s="915"/>
      <c r="AN74" s="915"/>
      <c r="AO74" s="915"/>
      <c r="AP74" s="915">
        <v>653</v>
      </c>
      <c r="AQ74" s="915"/>
      <c r="AR74" s="915"/>
      <c r="AS74" s="915"/>
      <c r="AT74" s="915"/>
      <c r="AU74" s="915">
        <v>117</v>
      </c>
      <c r="AV74" s="915"/>
      <c r="AW74" s="915"/>
      <c r="AX74" s="915"/>
      <c r="AY74" s="915"/>
      <c r="AZ74" s="963"/>
      <c r="BA74" s="963"/>
      <c r="BB74" s="963"/>
      <c r="BC74" s="963"/>
      <c r="BD74" s="964"/>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9" t="s">
        <v>583</v>
      </c>
      <c r="C75" s="960"/>
      <c r="D75" s="960"/>
      <c r="E75" s="960"/>
      <c r="F75" s="960"/>
      <c r="G75" s="960"/>
      <c r="H75" s="960"/>
      <c r="I75" s="960"/>
      <c r="J75" s="960"/>
      <c r="K75" s="960"/>
      <c r="L75" s="960"/>
      <c r="M75" s="960"/>
      <c r="N75" s="960"/>
      <c r="O75" s="960"/>
      <c r="P75" s="961"/>
      <c r="Q75" s="965">
        <v>683</v>
      </c>
      <c r="R75" s="951"/>
      <c r="S75" s="951"/>
      <c r="T75" s="951"/>
      <c r="U75" s="914"/>
      <c r="V75" s="950">
        <v>664</v>
      </c>
      <c r="W75" s="951"/>
      <c r="X75" s="951"/>
      <c r="Y75" s="951"/>
      <c r="Z75" s="914"/>
      <c r="AA75" s="950">
        <v>19</v>
      </c>
      <c r="AB75" s="951"/>
      <c r="AC75" s="951"/>
      <c r="AD75" s="951"/>
      <c r="AE75" s="914"/>
      <c r="AF75" s="950">
        <v>19</v>
      </c>
      <c r="AG75" s="951"/>
      <c r="AH75" s="951"/>
      <c r="AI75" s="951"/>
      <c r="AJ75" s="914"/>
      <c r="AK75" s="915" t="s">
        <v>590</v>
      </c>
      <c r="AL75" s="915"/>
      <c r="AM75" s="915"/>
      <c r="AN75" s="915"/>
      <c r="AO75" s="915"/>
      <c r="AP75" s="950">
        <v>26</v>
      </c>
      <c r="AQ75" s="951"/>
      <c r="AR75" s="951"/>
      <c r="AS75" s="951"/>
      <c r="AT75" s="914"/>
      <c r="AU75" s="950">
        <v>1</v>
      </c>
      <c r="AV75" s="951"/>
      <c r="AW75" s="951"/>
      <c r="AX75" s="951"/>
      <c r="AY75" s="914"/>
      <c r="AZ75" s="963"/>
      <c r="BA75" s="963"/>
      <c r="BB75" s="963"/>
      <c r="BC75" s="963"/>
      <c r="BD75" s="964"/>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9" t="s">
        <v>584</v>
      </c>
      <c r="C76" s="960"/>
      <c r="D76" s="960"/>
      <c r="E76" s="960"/>
      <c r="F76" s="960"/>
      <c r="G76" s="960"/>
      <c r="H76" s="960"/>
      <c r="I76" s="960"/>
      <c r="J76" s="960"/>
      <c r="K76" s="960"/>
      <c r="L76" s="960"/>
      <c r="M76" s="960"/>
      <c r="N76" s="960"/>
      <c r="O76" s="960"/>
      <c r="P76" s="961"/>
      <c r="Q76" s="965">
        <v>3906</v>
      </c>
      <c r="R76" s="951"/>
      <c r="S76" s="951"/>
      <c r="T76" s="951"/>
      <c r="U76" s="914"/>
      <c r="V76" s="950">
        <v>3858</v>
      </c>
      <c r="W76" s="951"/>
      <c r="X76" s="951"/>
      <c r="Y76" s="951"/>
      <c r="Z76" s="914"/>
      <c r="AA76" s="950">
        <v>49</v>
      </c>
      <c r="AB76" s="951"/>
      <c r="AC76" s="951"/>
      <c r="AD76" s="951"/>
      <c r="AE76" s="914"/>
      <c r="AF76" s="950">
        <v>49</v>
      </c>
      <c r="AG76" s="951"/>
      <c r="AH76" s="951"/>
      <c r="AI76" s="951"/>
      <c r="AJ76" s="914"/>
      <c r="AK76" s="950">
        <v>15</v>
      </c>
      <c r="AL76" s="951"/>
      <c r="AM76" s="951"/>
      <c r="AN76" s="951"/>
      <c r="AO76" s="914"/>
      <c r="AP76" s="950">
        <v>1497</v>
      </c>
      <c r="AQ76" s="951"/>
      <c r="AR76" s="951"/>
      <c r="AS76" s="951"/>
      <c r="AT76" s="914"/>
      <c r="AU76" s="950">
        <v>77</v>
      </c>
      <c r="AV76" s="951"/>
      <c r="AW76" s="951"/>
      <c r="AX76" s="951"/>
      <c r="AY76" s="914"/>
      <c r="AZ76" s="963"/>
      <c r="BA76" s="963"/>
      <c r="BB76" s="963"/>
      <c r="BC76" s="963"/>
      <c r="BD76" s="964"/>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9" t="s">
        <v>585</v>
      </c>
      <c r="C77" s="960"/>
      <c r="D77" s="960"/>
      <c r="E77" s="960"/>
      <c r="F77" s="960"/>
      <c r="G77" s="960"/>
      <c r="H77" s="960"/>
      <c r="I77" s="960"/>
      <c r="J77" s="960"/>
      <c r="K77" s="960"/>
      <c r="L77" s="960"/>
      <c r="M77" s="960"/>
      <c r="N77" s="960"/>
      <c r="O77" s="960"/>
      <c r="P77" s="961"/>
      <c r="Q77" s="965">
        <v>11</v>
      </c>
      <c r="R77" s="951"/>
      <c r="S77" s="951"/>
      <c r="T77" s="951"/>
      <c r="U77" s="914"/>
      <c r="V77" s="950">
        <v>10</v>
      </c>
      <c r="W77" s="951"/>
      <c r="X77" s="951"/>
      <c r="Y77" s="951"/>
      <c r="Z77" s="914"/>
      <c r="AA77" s="950">
        <v>1</v>
      </c>
      <c r="AB77" s="951"/>
      <c r="AC77" s="951"/>
      <c r="AD77" s="951"/>
      <c r="AE77" s="914"/>
      <c r="AF77" s="950">
        <v>1</v>
      </c>
      <c r="AG77" s="951"/>
      <c r="AH77" s="951"/>
      <c r="AI77" s="951"/>
      <c r="AJ77" s="914"/>
      <c r="AK77" s="915" t="s">
        <v>590</v>
      </c>
      <c r="AL77" s="915"/>
      <c r="AM77" s="915"/>
      <c r="AN77" s="915"/>
      <c r="AO77" s="915"/>
      <c r="AP77" s="950" t="s">
        <v>590</v>
      </c>
      <c r="AQ77" s="951"/>
      <c r="AR77" s="951"/>
      <c r="AS77" s="951"/>
      <c r="AT77" s="914"/>
      <c r="AU77" s="950" t="s">
        <v>590</v>
      </c>
      <c r="AV77" s="951"/>
      <c r="AW77" s="951"/>
      <c r="AX77" s="951"/>
      <c r="AY77" s="914"/>
      <c r="AZ77" s="963"/>
      <c r="BA77" s="963"/>
      <c r="BB77" s="963"/>
      <c r="BC77" s="963"/>
      <c r="BD77" s="964"/>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9"/>
      <c r="C78" s="960"/>
      <c r="D78" s="960"/>
      <c r="E78" s="960"/>
      <c r="F78" s="960"/>
      <c r="G78" s="960"/>
      <c r="H78" s="960"/>
      <c r="I78" s="960"/>
      <c r="J78" s="960"/>
      <c r="K78" s="960"/>
      <c r="L78" s="960"/>
      <c r="M78" s="960"/>
      <c r="N78" s="960"/>
      <c r="O78" s="960"/>
      <c r="P78" s="961"/>
      <c r="Q78" s="962"/>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3"/>
      <c r="BA78" s="963"/>
      <c r="BB78" s="963"/>
      <c r="BC78" s="963"/>
      <c r="BD78" s="964"/>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9"/>
      <c r="C79" s="960"/>
      <c r="D79" s="960"/>
      <c r="E79" s="960"/>
      <c r="F79" s="960"/>
      <c r="G79" s="960"/>
      <c r="H79" s="960"/>
      <c r="I79" s="960"/>
      <c r="J79" s="960"/>
      <c r="K79" s="960"/>
      <c r="L79" s="960"/>
      <c r="M79" s="960"/>
      <c r="N79" s="960"/>
      <c r="O79" s="960"/>
      <c r="P79" s="961"/>
      <c r="Q79" s="962"/>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3"/>
      <c r="BA79" s="963"/>
      <c r="BB79" s="963"/>
      <c r="BC79" s="963"/>
      <c r="BD79" s="964"/>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9"/>
      <c r="C80" s="960"/>
      <c r="D80" s="960"/>
      <c r="E80" s="960"/>
      <c r="F80" s="960"/>
      <c r="G80" s="960"/>
      <c r="H80" s="960"/>
      <c r="I80" s="960"/>
      <c r="J80" s="960"/>
      <c r="K80" s="960"/>
      <c r="L80" s="960"/>
      <c r="M80" s="960"/>
      <c r="N80" s="960"/>
      <c r="O80" s="960"/>
      <c r="P80" s="961"/>
      <c r="Q80" s="962"/>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3"/>
      <c r="BA80" s="963"/>
      <c r="BB80" s="963"/>
      <c r="BC80" s="963"/>
      <c r="BD80" s="964"/>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9"/>
      <c r="C81" s="960"/>
      <c r="D81" s="960"/>
      <c r="E81" s="960"/>
      <c r="F81" s="960"/>
      <c r="G81" s="960"/>
      <c r="H81" s="960"/>
      <c r="I81" s="960"/>
      <c r="J81" s="960"/>
      <c r="K81" s="960"/>
      <c r="L81" s="960"/>
      <c r="M81" s="960"/>
      <c r="N81" s="960"/>
      <c r="O81" s="960"/>
      <c r="P81" s="961"/>
      <c r="Q81" s="962"/>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3"/>
      <c r="BA81" s="963"/>
      <c r="BB81" s="963"/>
      <c r="BC81" s="963"/>
      <c r="BD81" s="964"/>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9"/>
      <c r="C82" s="960"/>
      <c r="D82" s="960"/>
      <c r="E82" s="960"/>
      <c r="F82" s="960"/>
      <c r="G82" s="960"/>
      <c r="H82" s="960"/>
      <c r="I82" s="960"/>
      <c r="J82" s="960"/>
      <c r="K82" s="960"/>
      <c r="L82" s="960"/>
      <c r="M82" s="960"/>
      <c r="N82" s="960"/>
      <c r="O82" s="960"/>
      <c r="P82" s="961"/>
      <c r="Q82" s="962"/>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3"/>
      <c r="BA82" s="963"/>
      <c r="BB82" s="963"/>
      <c r="BC82" s="963"/>
      <c r="BD82" s="964"/>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9"/>
      <c r="C83" s="960"/>
      <c r="D83" s="960"/>
      <c r="E83" s="960"/>
      <c r="F83" s="960"/>
      <c r="G83" s="960"/>
      <c r="H83" s="960"/>
      <c r="I83" s="960"/>
      <c r="J83" s="960"/>
      <c r="K83" s="960"/>
      <c r="L83" s="960"/>
      <c r="M83" s="960"/>
      <c r="N83" s="960"/>
      <c r="O83" s="960"/>
      <c r="P83" s="961"/>
      <c r="Q83" s="962"/>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3"/>
      <c r="BA83" s="963"/>
      <c r="BB83" s="963"/>
      <c r="BC83" s="963"/>
      <c r="BD83" s="964"/>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9"/>
      <c r="C84" s="960"/>
      <c r="D84" s="960"/>
      <c r="E84" s="960"/>
      <c r="F84" s="960"/>
      <c r="G84" s="960"/>
      <c r="H84" s="960"/>
      <c r="I84" s="960"/>
      <c r="J84" s="960"/>
      <c r="K84" s="960"/>
      <c r="L84" s="960"/>
      <c r="M84" s="960"/>
      <c r="N84" s="960"/>
      <c r="O84" s="960"/>
      <c r="P84" s="961"/>
      <c r="Q84" s="962"/>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3"/>
      <c r="BA84" s="963"/>
      <c r="BB84" s="963"/>
      <c r="BC84" s="963"/>
      <c r="BD84" s="964"/>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9"/>
      <c r="C85" s="960"/>
      <c r="D85" s="960"/>
      <c r="E85" s="960"/>
      <c r="F85" s="960"/>
      <c r="G85" s="960"/>
      <c r="H85" s="960"/>
      <c r="I85" s="960"/>
      <c r="J85" s="960"/>
      <c r="K85" s="960"/>
      <c r="L85" s="960"/>
      <c r="M85" s="960"/>
      <c r="N85" s="960"/>
      <c r="O85" s="960"/>
      <c r="P85" s="961"/>
      <c r="Q85" s="962"/>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3"/>
      <c r="BA85" s="963"/>
      <c r="BB85" s="963"/>
      <c r="BC85" s="963"/>
      <c r="BD85" s="964"/>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9"/>
      <c r="C86" s="960"/>
      <c r="D86" s="960"/>
      <c r="E86" s="960"/>
      <c r="F86" s="960"/>
      <c r="G86" s="960"/>
      <c r="H86" s="960"/>
      <c r="I86" s="960"/>
      <c r="J86" s="960"/>
      <c r="K86" s="960"/>
      <c r="L86" s="960"/>
      <c r="M86" s="960"/>
      <c r="N86" s="960"/>
      <c r="O86" s="960"/>
      <c r="P86" s="961"/>
      <c r="Q86" s="962"/>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3"/>
      <c r="BA86" s="963"/>
      <c r="BB86" s="963"/>
      <c r="BC86" s="963"/>
      <c r="BD86" s="964"/>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11898</v>
      </c>
      <c r="AG88" s="926"/>
      <c r="AH88" s="926"/>
      <c r="AI88" s="926"/>
      <c r="AJ88" s="926"/>
      <c r="AK88" s="923"/>
      <c r="AL88" s="923"/>
      <c r="AM88" s="923"/>
      <c r="AN88" s="923"/>
      <c r="AO88" s="923"/>
      <c r="AP88" s="926">
        <v>7308</v>
      </c>
      <c r="AQ88" s="926"/>
      <c r="AR88" s="926"/>
      <c r="AS88" s="926"/>
      <c r="AT88" s="926"/>
      <c r="AU88" s="926">
        <v>195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311</v>
      </c>
      <c r="AG109" s="979"/>
      <c r="AH109" s="979"/>
      <c r="AI109" s="979"/>
      <c r="AJ109" s="980"/>
      <c r="AK109" s="978" t="s">
        <v>310</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311</v>
      </c>
      <c r="BW109" s="979"/>
      <c r="BX109" s="979"/>
      <c r="BY109" s="979"/>
      <c r="BZ109" s="980"/>
      <c r="CA109" s="978" t="s">
        <v>310</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311</v>
      </c>
      <c r="DM109" s="979"/>
      <c r="DN109" s="979"/>
      <c r="DO109" s="979"/>
      <c r="DP109" s="980"/>
      <c r="DQ109" s="978" t="s">
        <v>310</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371597</v>
      </c>
      <c r="AB110" s="986"/>
      <c r="AC110" s="986"/>
      <c r="AD110" s="986"/>
      <c r="AE110" s="987"/>
      <c r="AF110" s="988">
        <v>355327</v>
      </c>
      <c r="AG110" s="986"/>
      <c r="AH110" s="986"/>
      <c r="AI110" s="986"/>
      <c r="AJ110" s="987"/>
      <c r="AK110" s="988">
        <v>341341</v>
      </c>
      <c r="AL110" s="986"/>
      <c r="AM110" s="986"/>
      <c r="AN110" s="986"/>
      <c r="AO110" s="987"/>
      <c r="AP110" s="989">
        <v>10.4</v>
      </c>
      <c r="AQ110" s="990"/>
      <c r="AR110" s="990"/>
      <c r="AS110" s="990"/>
      <c r="AT110" s="991"/>
      <c r="AU110" s="992" t="s">
        <v>72</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4604918</v>
      </c>
      <c r="BR110" s="1021"/>
      <c r="BS110" s="1021"/>
      <c r="BT110" s="1021"/>
      <c r="BU110" s="1021"/>
      <c r="BV110" s="1021">
        <v>4721883</v>
      </c>
      <c r="BW110" s="1021"/>
      <c r="BX110" s="1021"/>
      <c r="BY110" s="1021"/>
      <c r="BZ110" s="1021"/>
      <c r="CA110" s="1021">
        <v>4907050</v>
      </c>
      <c r="CB110" s="1021"/>
      <c r="CC110" s="1021"/>
      <c r="CD110" s="1021"/>
      <c r="CE110" s="1021"/>
      <c r="CF110" s="1035">
        <v>149.19999999999999</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396</v>
      </c>
      <c r="DH110" s="1021"/>
      <c r="DI110" s="1021"/>
      <c r="DJ110" s="1021"/>
      <c r="DK110" s="1021"/>
      <c r="DL110" s="1021" t="s">
        <v>396</v>
      </c>
      <c r="DM110" s="1021"/>
      <c r="DN110" s="1021"/>
      <c r="DO110" s="1021"/>
      <c r="DP110" s="1021"/>
      <c r="DQ110" s="1021" t="s">
        <v>396</v>
      </c>
      <c r="DR110" s="1021"/>
      <c r="DS110" s="1021"/>
      <c r="DT110" s="1021"/>
      <c r="DU110" s="1021"/>
      <c r="DV110" s="1022" t="s">
        <v>175</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439</v>
      </c>
      <c r="AB111" s="1028"/>
      <c r="AC111" s="1028"/>
      <c r="AD111" s="1028"/>
      <c r="AE111" s="1029"/>
      <c r="AF111" s="1030" t="s">
        <v>175</v>
      </c>
      <c r="AG111" s="1028"/>
      <c r="AH111" s="1028"/>
      <c r="AI111" s="1028"/>
      <c r="AJ111" s="1029"/>
      <c r="AK111" s="1030" t="s">
        <v>439</v>
      </c>
      <c r="AL111" s="1028"/>
      <c r="AM111" s="1028"/>
      <c r="AN111" s="1028"/>
      <c r="AO111" s="1029"/>
      <c r="AP111" s="1031" t="s">
        <v>396</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235150</v>
      </c>
      <c r="BR111" s="1014"/>
      <c r="BS111" s="1014"/>
      <c r="BT111" s="1014"/>
      <c r="BU111" s="1014"/>
      <c r="BV111" s="1014">
        <v>169816</v>
      </c>
      <c r="BW111" s="1014"/>
      <c r="BX111" s="1014"/>
      <c r="BY111" s="1014"/>
      <c r="BZ111" s="1014"/>
      <c r="CA111" s="1014">
        <v>120692</v>
      </c>
      <c r="CB111" s="1014"/>
      <c r="CC111" s="1014"/>
      <c r="CD111" s="1014"/>
      <c r="CE111" s="1014"/>
      <c r="CF111" s="1008">
        <v>3.7</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396</v>
      </c>
      <c r="DM111" s="1014"/>
      <c r="DN111" s="1014"/>
      <c r="DO111" s="1014"/>
      <c r="DP111" s="1014"/>
      <c r="DQ111" s="1014" t="s">
        <v>175</v>
      </c>
      <c r="DR111" s="1014"/>
      <c r="DS111" s="1014"/>
      <c r="DT111" s="1014"/>
      <c r="DU111" s="1014"/>
      <c r="DV111" s="1015" t="s">
        <v>175</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396</v>
      </c>
      <c r="AB112" s="1053"/>
      <c r="AC112" s="1053"/>
      <c r="AD112" s="1053"/>
      <c r="AE112" s="1054"/>
      <c r="AF112" s="1055" t="s">
        <v>396</v>
      </c>
      <c r="AG112" s="1053"/>
      <c r="AH112" s="1053"/>
      <c r="AI112" s="1053"/>
      <c r="AJ112" s="1054"/>
      <c r="AK112" s="1055" t="s">
        <v>396</v>
      </c>
      <c r="AL112" s="1053"/>
      <c r="AM112" s="1053"/>
      <c r="AN112" s="1053"/>
      <c r="AO112" s="1054"/>
      <c r="AP112" s="1056" t="s">
        <v>396</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299758</v>
      </c>
      <c r="BR112" s="1014"/>
      <c r="BS112" s="1014"/>
      <c r="BT112" s="1014"/>
      <c r="BU112" s="1014"/>
      <c r="BV112" s="1014">
        <v>227797</v>
      </c>
      <c r="BW112" s="1014"/>
      <c r="BX112" s="1014"/>
      <c r="BY112" s="1014"/>
      <c r="BZ112" s="1014"/>
      <c r="CA112" s="1014">
        <v>210003</v>
      </c>
      <c r="CB112" s="1014"/>
      <c r="CC112" s="1014"/>
      <c r="CD112" s="1014"/>
      <c r="CE112" s="1014"/>
      <c r="CF112" s="1008">
        <v>6.4</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396</v>
      </c>
      <c r="DH112" s="1014"/>
      <c r="DI112" s="1014"/>
      <c r="DJ112" s="1014"/>
      <c r="DK112" s="1014"/>
      <c r="DL112" s="1014" t="s">
        <v>396</v>
      </c>
      <c r="DM112" s="1014"/>
      <c r="DN112" s="1014"/>
      <c r="DO112" s="1014"/>
      <c r="DP112" s="1014"/>
      <c r="DQ112" s="1014" t="s">
        <v>396</v>
      </c>
      <c r="DR112" s="1014"/>
      <c r="DS112" s="1014"/>
      <c r="DT112" s="1014"/>
      <c r="DU112" s="1014"/>
      <c r="DV112" s="1015" t="s">
        <v>396</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26274</v>
      </c>
      <c r="AB113" s="1028"/>
      <c r="AC113" s="1028"/>
      <c r="AD113" s="1028"/>
      <c r="AE113" s="1029"/>
      <c r="AF113" s="1030">
        <v>16381</v>
      </c>
      <c r="AG113" s="1028"/>
      <c r="AH113" s="1028"/>
      <c r="AI113" s="1028"/>
      <c r="AJ113" s="1029"/>
      <c r="AK113" s="1030">
        <v>31302</v>
      </c>
      <c r="AL113" s="1028"/>
      <c r="AM113" s="1028"/>
      <c r="AN113" s="1028"/>
      <c r="AO113" s="1029"/>
      <c r="AP113" s="1031">
        <v>1</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168122</v>
      </c>
      <c r="BR113" s="1014"/>
      <c r="BS113" s="1014"/>
      <c r="BT113" s="1014"/>
      <c r="BU113" s="1014"/>
      <c r="BV113" s="1014">
        <v>149805</v>
      </c>
      <c r="BW113" s="1014"/>
      <c r="BX113" s="1014"/>
      <c r="BY113" s="1014"/>
      <c r="BZ113" s="1014"/>
      <c r="CA113" s="1014">
        <v>195021</v>
      </c>
      <c r="CB113" s="1014"/>
      <c r="CC113" s="1014"/>
      <c r="CD113" s="1014"/>
      <c r="CE113" s="1014"/>
      <c r="CF113" s="1008">
        <v>5.9</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396</v>
      </c>
      <c r="DH113" s="1053"/>
      <c r="DI113" s="1053"/>
      <c r="DJ113" s="1053"/>
      <c r="DK113" s="1054"/>
      <c r="DL113" s="1055" t="s">
        <v>175</v>
      </c>
      <c r="DM113" s="1053"/>
      <c r="DN113" s="1053"/>
      <c r="DO113" s="1053"/>
      <c r="DP113" s="1054"/>
      <c r="DQ113" s="1055" t="s">
        <v>396</v>
      </c>
      <c r="DR113" s="1053"/>
      <c r="DS113" s="1053"/>
      <c r="DT113" s="1053"/>
      <c r="DU113" s="1054"/>
      <c r="DV113" s="1056" t="s">
        <v>175</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21053</v>
      </c>
      <c r="AB114" s="1053"/>
      <c r="AC114" s="1053"/>
      <c r="AD114" s="1053"/>
      <c r="AE114" s="1054"/>
      <c r="AF114" s="1055">
        <v>26978</v>
      </c>
      <c r="AG114" s="1053"/>
      <c r="AH114" s="1053"/>
      <c r="AI114" s="1053"/>
      <c r="AJ114" s="1054"/>
      <c r="AK114" s="1055">
        <v>23936</v>
      </c>
      <c r="AL114" s="1053"/>
      <c r="AM114" s="1053"/>
      <c r="AN114" s="1053"/>
      <c r="AO114" s="1054"/>
      <c r="AP114" s="1056">
        <v>0.7</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622675</v>
      </c>
      <c r="BR114" s="1014"/>
      <c r="BS114" s="1014"/>
      <c r="BT114" s="1014"/>
      <c r="BU114" s="1014"/>
      <c r="BV114" s="1014">
        <v>617577</v>
      </c>
      <c r="BW114" s="1014"/>
      <c r="BX114" s="1014"/>
      <c r="BY114" s="1014"/>
      <c r="BZ114" s="1014"/>
      <c r="CA114" s="1014">
        <v>494823</v>
      </c>
      <c r="CB114" s="1014"/>
      <c r="CC114" s="1014"/>
      <c r="CD114" s="1014"/>
      <c r="CE114" s="1014"/>
      <c r="CF114" s="1008">
        <v>15</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175</v>
      </c>
      <c r="DH114" s="1053"/>
      <c r="DI114" s="1053"/>
      <c r="DJ114" s="1053"/>
      <c r="DK114" s="1054"/>
      <c r="DL114" s="1055" t="s">
        <v>396</v>
      </c>
      <c r="DM114" s="1053"/>
      <c r="DN114" s="1053"/>
      <c r="DO114" s="1053"/>
      <c r="DP114" s="1054"/>
      <c r="DQ114" s="1055" t="s">
        <v>439</v>
      </c>
      <c r="DR114" s="1053"/>
      <c r="DS114" s="1053"/>
      <c r="DT114" s="1053"/>
      <c r="DU114" s="1054"/>
      <c r="DV114" s="1056" t="s">
        <v>396</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70296</v>
      </c>
      <c r="AB115" s="1028"/>
      <c r="AC115" s="1028"/>
      <c r="AD115" s="1028"/>
      <c r="AE115" s="1029"/>
      <c r="AF115" s="1030">
        <v>65337</v>
      </c>
      <c r="AG115" s="1028"/>
      <c r="AH115" s="1028"/>
      <c r="AI115" s="1028"/>
      <c r="AJ115" s="1029"/>
      <c r="AK115" s="1030">
        <v>49166</v>
      </c>
      <c r="AL115" s="1028"/>
      <c r="AM115" s="1028"/>
      <c r="AN115" s="1028"/>
      <c r="AO115" s="1029"/>
      <c r="AP115" s="1031">
        <v>1.5</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v>699</v>
      </c>
      <c r="BR115" s="1014"/>
      <c r="BS115" s="1014"/>
      <c r="BT115" s="1014"/>
      <c r="BU115" s="1014"/>
      <c r="BV115" s="1014">
        <v>1111</v>
      </c>
      <c r="BW115" s="1014"/>
      <c r="BX115" s="1014"/>
      <c r="BY115" s="1014"/>
      <c r="BZ115" s="1014"/>
      <c r="CA115" s="1014">
        <v>5645</v>
      </c>
      <c r="CB115" s="1014"/>
      <c r="CC115" s="1014"/>
      <c r="CD115" s="1014"/>
      <c r="CE115" s="1014"/>
      <c r="CF115" s="1008">
        <v>0.2</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175</v>
      </c>
      <c r="DH115" s="1053"/>
      <c r="DI115" s="1053"/>
      <c r="DJ115" s="1053"/>
      <c r="DK115" s="1054"/>
      <c r="DL115" s="1055" t="s">
        <v>396</v>
      </c>
      <c r="DM115" s="1053"/>
      <c r="DN115" s="1053"/>
      <c r="DO115" s="1053"/>
      <c r="DP115" s="1054"/>
      <c r="DQ115" s="1055" t="s">
        <v>175</v>
      </c>
      <c r="DR115" s="1053"/>
      <c r="DS115" s="1053"/>
      <c r="DT115" s="1053"/>
      <c r="DU115" s="1054"/>
      <c r="DV115" s="1056" t="s">
        <v>396</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439</v>
      </c>
      <c r="AB116" s="1053"/>
      <c r="AC116" s="1053"/>
      <c r="AD116" s="1053"/>
      <c r="AE116" s="1054"/>
      <c r="AF116" s="1055" t="s">
        <v>175</v>
      </c>
      <c r="AG116" s="1053"/>
      <c r="AH116" s="1053"/>
      <c r="AI116" s="1053"/>
      <c r="AJ116" s="1054"/>
      <c r="AK116" s="1055" t="s">
        <v>396</v>
      </c>
      <c r="AL116" s="1053"/>
      <c r="AM116" s="1053"/>
      <c r="AN116" s="1053"/>
      <c r="AO116" s="1054"/>
      <c r="AP116" s="1056" t="s">
        <v>396</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175</v>
      </c>
      <c r="BR116" s="1014"/>
      <c r="BS116" s="1014"/>
      <c r="BT116" s="1014"/>
      <c r="BU116" s="1014"/>
      <c r="BV116" s="1014" t="s">
        <v>396</v>
      </c>
      <c r="BW116" s="1014"/>
      <c r="BX116" s="1014"/>
      <c r="BY116" s="1014"/>
      <c r="BZ116" s="1014"/>
      <c r="CA116" s="1014" t="s">
        <v>396</v>
      </c>
      <c r="CB116" s="1014"/>
      <c r="CC116" s="1014"/>
      <c r="CD116" s="1014"/>
      <c r="CE116" s="1014"/>
      <c r="CF116" s="1008" t="s">
        <v>396</v>
      </c>
      <c r="CG116" s="1009"/>
      <c r="CH116" s="1009"/>
      <c r="CI116" s="1009"/>
      <c r="CJ116" s="1009"/>
      <c r="CK116" s="1039"/>
      <c r="CL116" s="1040"/>
      <c r="CM116" s="1010" t="s">
        <v>457</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175</v>
      </c>
      <c r="DH116" s="1053"/>
      <c r="DI116" s="1053"/>
      <c r="DJ116" s="1053"/>
      <c r="DK116" s="1054"/>
      <c r="DL116" s="1055" t="s">
        <v>175</v>
      </c>
      <c r="DM116" s="1053"/>
      <c r="DN116" s="1053"/>
      <c r="DO116" s="1053"/>
      <c r="DP116" s="1054"/>
      <c r="DQ116" s="1055" t="s">
        <v>175</v>
      </c>
      <c r="DR116" s="1053"/>
      <c r="DS116" s="1053"/>
      <c r="DT116" s="1053"/>
      <c r="DU116" s="1054"/>
      <c r="DV116" s="1056" t="s">
        <v>396</v>
      </c>
      <c r="DW116" s="1057"/>
      <c r="DX116" s="1057"/>
      <c r="DY116" s="1057"/>
      <c r="DZ116" s="1058"/>
    </row>
    <row r="117" spans="1:130" s="247" customFormat="1" ht="26.25" customHeight="1" x14ac:dyDescent="0.15">
      <c r="A117" s="998" t="s">
        <v>191</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458</v>
      </c>
      <c r="Z117" s="980"/>
      <c r="AA117" s="1070">
        <v>489220</v>
      </c>
      <c r="AB117" s="1071"/>
      <c r="AC117" s="1071"/>
      <c r="AD117" s="1071"/>
      <c r="AE117" s="1072"/>
      <c r="AF117" s="1073">
        <v>464023</v>
      </c>
      <c r="AG117" s="1071"/>
      <c r="AH117" s="1071"/>
      <c r="AI117" s="1071"/>
      <c r="AJ117" s="1072"/>
      <c r="AK117" s="1073">
        <v>445745</v>
      </c>
      <c r="AL117" s="1071"/>
      <c r="AM117" s="1071"/>
      <c r="AN117" s="1071"/>
      <c r="AO117" s="1072"/>
      <c r="AP117" s="1074"/>
      <c r="AQ117" s="1075"/>
      <c r="AR117" s="1075"/>
      <c r="AS117" s="1075"/>
      <c r="AT117" s="1076"/>
      <c r="AU117" s="994"/>
      <c r="AV117" s="995"/>
      <c r="AW117" s="995"/>
      <c r="AX117" s="995"/>
      <c r="AY117" s="995"/>
      <c r="AZ117" s="1061" t="s">
        <v>459</v>
      </c>
      <c r="BA117" s="1062"/>
      <c r="BB117" s="1062"/>
      <c r="BC117" s="1062"/>
      <c r="BD117" s="1062"/>
      <c r="BE117" s="1062"/>
      <c r="BF117" s="1062"/>
      <c r="BG117" s="1062"/>
      <c r="BH117" s="1062"/>
      <c r="BI117" s="1062"/>
      <c r="BJ117" s="1062"/>
      <c r="BK117" s="1062"/>
      <c r="BL117" s="1062"/>
      <c r="BM117" s="1062"/>
      <c r="BN117" s="1062"/>
      <c r="BO117" s="1062"/>
      <c r="BP117" s="1063"/>
      <c r="BQ117" s="1013" t="s">
        <v>396</v>
      </c>
      <c r="BR117" s="1014"/>
      <c r="BS117" s="1014"/>
      <c r="BT117" s="1014"/>
      <c r="BU117" s="1014"/>
      <c r="BV117" s="1014" t="s">
        <v>439</v>
      </c>
      <c r="BW117" s="1014"/>
      <c r="BX117" s="1014"/>
      <c r="BY117" s="1014"/>
      <c r="BZ117" s="1014"/>
      <c r="CA117" s="1014" t="s">
        <v>175</v>
      </c>
      <c r="CB117" s="1014"/>
      <c r="CC117" s="1014"/>
      <c r="CD117" s="1014"/>
      <c r="CE117" s="1014"/>
      <c r="CF117" s="1008" t="s">
        <v>396</v>
      </c>
      <c r="CG117" s="1009"/>
      <c r="CH117" s="1009"/>
      <c r="CI117" s="1009"/>
      <c r="CJ117" s="1009"/>
      <c r="CK117" s="1039"/>
      <c r="CL117" s="1040"/>
      <c r="CM117" s="1010" t="s">
        <v>460</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396</v>
      </c>
      <c r="DH117" s="1053"/>
      <c r="DI117" s="1053"/>
      <c r="DJ117" s="1053"/>
      <c r="DK117" s="1054"/>
      <c r="DL117" s="1055" t="s">
        <v>396</v>
      </c>
      <c r="DM117" s="1053"/>
      <c r="DN117" s="1053"/>
      <c r="DO117" s="1053"/>
      <c r="DP117" s="1054"/>
      <c r="DQ117" s="1055" t="s">
        <v>396</v>
      </c>
      <c r="DR117" s="1053"/>
      <c r="DS117" s="1053"/>
      <c r="DT117" s="1053"/>
      <c r="DU117" s="1054"/>
      <c r="DV117" s="1056" t="s">
        <v>396</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311</v>
      </c>
      <c r="AG118" s="979"/>
      <c r="AH118" s="979"/>
      <c r="AI118" s="979"/>
      <c r="AJ118" s="980"/>
      <c r="AK118" s="978" t="s">
        <v>310</v>
      </c>
      <c r="AL118" s="979"/>
      <c r="AM118" s="979"/>
      <c r="AN118" s="979"/>
      <c r="AO118" s="980"/>
      <c r="AP118" s="1065" t="s">
        <v>432</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396</v>
      </c>
      <c r="BR118" s="1092"/>
      <c r="BS118" s="1092"/>
      <c r="BT118" s="1092"/>
      <c r="BU118" s="1092"/>
      <c r="BV118" s="1092" t="s">
        <v>439</v>
      </c>
      <c r="BW118" s="1092"/>
      <c r="BX118" s="1092"/>
      <c r="BY118" s="1092"/>
      <c r="BZ118" s="1092"/>
      <c r="CA118" s="1092" t="s">
        <v>396</v>
      </c>
      <c r="CB118" s="1092"/>
      <c r="CC118" s="1092"/>
      <c r="CD118" s="1092"/>
      <c r="CE118" s="1092"/>
      <c r="CF118" s="1008" t="s">
        <v>396</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439</v>
      </c>
      <c r="DH118" s="1053"/>
      <c r="DI118" s="1053"/>
      <c r="DJ118" s="1053"/>
      <c r="DK118" s="1054"/>
      <c r="DL118" s="1055" t="s">
        <v>396</v>
      </c>
      <c r="DM118" s="1053"/>
      <c r="DN118" s="1053"/>
      <c r="DO118" s="1053"/>
      <c r="DP118" s="1054"/>
      <c r="DQ118" s="1055" t="s">
        <v>175</v>
      </c>
      <c r="DR118" s="1053"/>
      <c r="DS118" s="1053"/>
      <c r="DT118" s="1053"/>
      <c r="DU118" s="1054"/>
      <c r="DV118" s="1056" t="s">
        <v>396</v>
      </c>
      <c r="DW118" s="1057"/>
      <c r="DX118" s="1057"/>
      <c r="DY118" s="1057"/>
      <c r="DZ118" s="1058"/>
    </row>
    <row r="119" spans="1:130" s="247" customFormat="1" ht="26.25" customHeight="1" x14ac:dyDescent="0.15">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175</v>
      </c>
      <c r="AB119" s="986"/>
      <c r="AC119" s="986"/>
      <c r="AD119" s="986"/>
      <c r="AE119" s="987"/>
      <c r="AF119" s="988" t="s">
        <v>396</v>
      </c>
      <c r="AG119" s="986"/>
      <c r="AH119" s="986"/>
      <c r="AI119" s="986"/>
      <c r="AJ119" s="987"/>
      <c r="AK119" s="988" t="s">
        <v>396</v>
      </c>
      <c r="AL119" s="986"/>
      <c r="AM119" s="986"/>
      <c r="AN119" s="986"/>
      <c r="AO119" s="987"/>
      <c r="AP119" s="989" t="s">
        <v>175</v>
      </c>
      <c r="AQ119" s="990"/>
      <c r="AR119" s="990"/>
      <c r="AS119" s="990"/>
      <c r="AT119" s="991"/>
      <c r="AU119" s="996"/>
      <c r="AV119" s="997"/>
      <c r="AW119" s="997"/>
      <c r="AX119" s="997"/>
      <c r="AY119" s="997"/>
      <c r="AZ119" s="278" t="s">
        <v>191</v>
      </c>
      <c r="BA119" s="278"/>
      <c r="BB119" s="278"/>
      <c r="BC119" s="278"/>
      <c r="BD119" s="278"/>
      <c r="BE119" s="278"/>
      <c r="BF119" s="278"/>
      <c r="BG119" s="278"/>
      <c r="BH119" s="278"/>
      <c r="BI119" s="278"/>
      <c r="BJ119" s="278"/>
      <c r="BK119" s="278"/>
      <c r="BL119" s="278"/>
      <c r="BM119" s="278"/>
      <c r="BN119" s="278"/>
      <c r="BO119" s="1069" t="s">
        <v>463</v>
      </c>
      <c r="BP119" s="1100"/>
      <c r="BQ119" s="1091">
        <v>5931322</v>
      </c>
      <c r="BR119" s="1092"/>
      <c r="BS119" s="1092"/>
      <c r="BT119" s="1092"/>
      <c r="BU119" s="1092"/>
      <c r="BV119" s="1092">
        <v>5887989</v>
      </c>
      <c r="BW119" s="1092"/>
      <c r="BX119" s="1092"/>
      <c r="BY119" s="1092"/>
      <c r="BZ119" s="1092"/>
      <c r="CA119" s="1092">
        <v>5933234</v>
      </c>
      <c r="CB119" s="1092"/>
      <c r="CC119" s="1092"/>
      <c r="CD119" s="1092"/>
      <c r="CE119" s="1092"/>
      <c r="CF119" s="1093"/>
      <c r="CG119" s="1094"/>
      <c r="CH119" s="1094"/>
      <c r="CI119" s="1094"/>
      <c r="CJ119" s="1095"/>
      <c r="CK119" s="1041"/>
      <c r="CL119" s="1042"/>
      <c r="CM119" s="1096" t="s">
        <v>464</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235150</v>
      </c>
      <c r="DH119" s="1078"/>
      <c r="DI119" s="1078"/>
      <c r="DJ119" s="1078"/>
      <c r="DK119" s="1079"/>
      <c r="DL119" s="1077">
        <v>169816</v>
      </c>
      <c r="DM119" s="1078"/>
      <c r="DN119" s="1078"/>
      <c r="DO119" s="1078"/>
      <c r="DP119" s="1079"/>
      <c r="DQ119" s="1077">
        <v>120692</v>
      </c>
      <c r="DR119" s="1078"/>
      <c r="DS119" s="1078"/>
      <c r="DT119" s="1078"/>
      <c r="DU119" s="1079"/>
      <c r="DV119" s="1080">
        <v>3.7</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396</v>
      </c>
      <c r="AB120" s="1053"/>
      <c r="AC120" s="1053"/>
      <c r="AD120" s="1053"/>
      <c r="AE120" s="1054"/>
      <c r="AF120" s="1055" t="s">
        <v>396</v>
      </c>
      <c r="AG120" s="1053"/>
      <c r="AH120" s="1053"/>
      <c r="AI120" s="1053"/>
      <c r="AJ120" s="1054"/>
      <c r="AK120" s="1055" t="s">
        <v>175</v>
      </c>
      <c r="AL120" s="1053"/>
      <c r="AM120" s="1053"/>
      <c r="AN120" s="1053"/>
      <c r="AO120" s="1054"/>
      <c r="AP120" s="1056" t="s">
        <v>396</v>
      </c>
      <c r="AQ120" s="1057"/>
      <c r="AR120" s="1057"/>
      <c r="AS120" s="1057"/>
      <c r="AT120" s="1058"/>
      <c r="AU120" s="1083" t="s">
        <v>465</v>
      </c>
      <c r="AV120" s="1084"/>
      <c r="AW120" s="1084"/>
      <c r="AX120" s="1084"/>
      <c r="AY120" s="1085"/>
      <c r="AZ120" s="1034" t="s">
        <v>466</v>
      </c>
      <c r="BA120" s="983"/>
      <c r="BB120" s="983"/>
      <c r="BC120" s="983"/>
      <c r="BD120" s="983"/>
      <c r="BE120" s="983"/>
      <c r="BF120" s="983"/>
      <c r="BG120" s="983"/>
      <c r="BH120" s="983"/>
      <c r="BI120" s="983"/>
      <c r="BJ120" s="983"/>
      <c r="BK120" s="983"/>
      <c r="BL120" s="983"/>
      <c r="BM120" s="983"/>
      <c r="BN120" s="983"/>
      <c r="BO120" s="983"/>
      <c r="BP120" s="984"/>
      <c r="BQ120" s="1020">
        <v>2575701</v>
      </c>
      <c r="BR120" s="1021"/>
      <c r="BS120" s="1021"/>
      <c r="BT120" s="1021"/>
      <c r="BU120" s="1021"/>
      <c r="BV120" s="1021">
        <v>2724958</v>
      </c>
      <c r="BW120" s="1021"/>
      <c r="BX120" s="1021"/>
      <c r="BY120" s="1021"/>
      <c r="BZ120" s="1021"/>
      <c r="CA120" s="1021">
        <v>2781980</v>
      </c>
      <c r="CB120" s="1021"/>
      <c r="CC120" s="1021"/>
      <c r="CD120" s="1021"/>
      <c r="CE120" s="1021"/>
      <c r="CF120" s="1035">
        <v>84.6</v>
      </c>
      <c r="CG120" s="1036"/>
      <c r="CH120" s="1036"/>
      <c r="CI120" s="1036"/>
      <c r="CJ120" s="1036"/>
      <c r="CK120" s="1101" t="s">
        <v>467</v>
      </c>
      <c r="CL120" s="1102"/>
      <c r="CM120" s="1102"/>
      <c r="CN120" s="1102"/>
      <c r="CO120" s="1103"/>
      <c r="CP120" s="1109" t="s">
        <v>468</v>
      </c>
      <c r="CQ120" s="1110"/>
      <c r="CR120" s="1110"/>
      <c r="CS120" s="1110"/>
      <c r="CT120" s="1110"/>
      <c r="CU120" s="1110"/>
      <c r="CV120" s="1110"/>
      <c r="CW120" s="1110"/>
      <c r="CX120" s="1110"/>
      <c r="CY120" s="1110"/>
      <c r="CZ120" s="1110"/>
      <c r="DA120" s="1110"/>
      <c r="DB120" s="1110"/>
      <c r="DC120" s="1110"/>
      <c r="DD120" s="1110"/>
      <c r="DE120" s="1110"/>
      <c r="DF120" s="1111"/>
      <c r="DG120" s="1020">
        <v>299758</v>
      </c>
      <c r="DH120" s="1021"/>
      <c r="DI120" s="1021"/>
      <c r="DJ120" s="1021"/>
      <c r="DK120" s="1021"/>
      <c r="DL120" s="1021">
        <v>227797</v>
      </c>
      <c r="DM120" s="1021"/>
      <c r="DN120" s="1021"/>
      <c r="DO120" s="1021"/>
      <c r="DP120" s="1021"/>
      <c r="DQ120" s="1021">
        <v>210003</v>
      </c>
      <c r="DR120" s="1021"/>
      <c r="DS120" s="1021"/>
      <c r="DT120" s="1021"/>
      <c r="DU120" s="1021"/>
      <c r="DV120" s="1022">
        <v>6.4</v>
      </c>
      <c r="DW120" s="1022"/>
      <c r="DX120" s="1022"/>
      <c r="DY120" s="1022"/>
      <c r="DZ120" s="1023"/>
    </row>
    <row r="121" spans="1:130" s="247" customFormat="1" ht="26.25" customHeight="1" x14ac:dyDescent="0.15">
      <c r="A121" s="1153"/>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396</v>
      </c>
      <c r="AB121" s="1053"/>
      <c r="AC121" s="1053"/>
      <c r="AD121" s="1053"/>
      <c r="AE121" s="1054"/>
      <c r="AF121" s="1055" t="s">
        <v>175</v>
      </c>
      <c r="AG121" s="1053"/>
      <c r="AH121" s="1053"/>
      <c r="AI121" s="1053"/>
      <c r="AJ121" s="1054"/>
      <c r="AK121" s="1055" t="s">
        <v>175</v>
      </c>
      <c r="AL121" s="1053"/>
      <c r="AM121" s="1053"/>
      <c r="AN121" s="1053"/>
      <c r="AO121" s="1054"/>
      <c r="AP121" s="1056" t="s">
        <v>396</v>
      </c>
      <c r="AQ121" s="1057"/>
      <c r="AR121" s="1057"/>
      <c r="AS121" s="1057"/>
      <c r="AT121" s="1058"/>
      <c r="AU121" s="1086"/>
      <c r="AV121" s="1087"/>
      <c r="AW121" s="1087"/>
      <c r="AX121" s="1087"/>
      <c r="AY121" s="1088"/>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257148</v>
      </c>
      <c r="BR121" s="1014"/>
      <c r="BS121" s="1014"/>
      <c r="BT121" s="1014"/>
      <c r="BU121" s="1014"/>
      <c r="BV121" s="1014">
        <v>200027</v>
      </c>
      <c r="BW121" s="1014"/>
      <c r="BX121" s="1014"/>
      <c r="BY121" s="1014"/>
      <c r="BZ121" s="1014"/>
      <c r="CA121" s="1014">
        <v>169746</v>
      </c>
      <c r="CB121" s="1014"/>
      <c r="CC121" s="1014"/>
      <c r="CD121" s="1014"/>
      <c r="CE121" s="1014"/>
      <c r="CF121" s="1008">
        <v>5.2</v>
      </c>
      <c r="CG121" s="1009"/>
      <c r="CH121" s="1009"/>
      <c r="CI121" s="1009"/>
      <c r="CJ121" s="1009"/>
      <c r="CK121" s="1104"/>
      <c r="CL121" s="1105"/>
      <c r="CM121" s="1105"/>
      <c r="CN121" s="1105"/>
      <c r="CO121" s="1106"/>
      <c r="CP121" s="1114" t="s">
        <v>410</v>
      </c>
      <c r="CQ121" s="1115"/>
      <c r="CR121" s="1115"/>
      <c r="CS121" s="1115"/>
      <c r="CT121" s="1115"/>
      <c r="CU121" s="1115"/>
      <c r="CV121" s="1115"/>
      <c r="CW121" s="1115"/>
      <c r="CX121" s="1115"/>
      <c r="CY121" s="1115"/>
      <c r="CZ121" s="1115"/>
      <c r="DA121" s="1115"/>
      <c r="DB121" s="1115"/>
      <c r="DC121" s="1115"/>
      <c r="DD121" s="1115"/>
      <c r="DE121" s="1115"/>
      <c r="DF121" s="1116"/>
      <c r="DG121" s="1013" t="s">
        <v>396</v>
      </c>
      <c r="DH121" s="1014"/>
      <c r="DI121" s="1014"/>
      <c r="DJ121" s="1014"/>
      <c r="DK121" s="1014"/>
      <c r="DL121" s="1014" t="s">
        <v>396</v>
      </c>
      <c r="DM121" s="1014"/>
      <c r="DN121" s="1014"/>
      <c r="DO121" s="1014"/>
      <c r="DP121" s="1014"/>
      <c r="DQ121" s="1014" t="s">
        <v>175</v>
      </c>
      <c r="DR121" s="1014"/>
      <c r="DS121" s="1014"/>
      <c r="DT121" s="1014"/>
      <c r="DU121" s="1014"/>
      <c r="DV121" s="1015" t="s">
        <v>396</v>
      </c>
      <c r="DW121" s="1015"/>
      <c r="DX121" s="1015"/>
      <c r="DY121" s="1015"/>
      <c r="DZ121" s="1016"/>
    </row>
    <row r="122" spans="1:130" s="247" customFormat="1" ht="26.25" customHeight="1" x14ac:dyDescent="0.15">
      <c r="A122" s="1153"/>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396</v>
      </c>
      <c r="AB122" s="1053"/>
      <c r="AC122" s="1053"/>
      <c r="AD122" s="1053"/>
      <c r="AE122" s="1054"/>
      <c r="AF122" s="1055" t="s">
        <v>175</v>
      </c>
      <c r="AG122" s="1053"/>
      <c r="AH122" s="1053"/>
      <c r="AI122" s="1053"/>
      <c r="AJ122" s="1054"/>
      <c r="AK122" s="1055" t="s">
        <v>396</v>
      </c>
      <c r="AL122" s="1053"/>
      <c r="AM122" s="1053"/>
      <c r="AN122" s="1053"/>
      <c r="AO122" s="1054"/>
      <c r="AP122" s="1056" t="s">
        <v>175</v>
      </c>
      <c r="AQ122" s="1057"/>
      <c r="AR122" s="1057"/>
      <c r="AS122" s="1057"/>
      <c r="AT122" s="1058"/>
      <c r="AU122" s="1086"/>
      <c r="AV122" s="1087"/>
      <c r="AW122" s="1087"/>
      <c r="AX122" s="1087"/>
      <c r="AY122" s="1088"/>
      <c r="AZ122" s="1068" t="s">
        <v>471</v>
      </c>
      <c r="BA122" s="1059"/>
      <c r="BB122" s="1059"/>
      <c r="BC122" s="1059"/>
      <c r="BD122" s="1059"/>
      <c r="BE122" s="1059"/>
      <c r="BF122" s="1059"/>
      <c r="BG122" s="1059"/>
      <c r="BH122" s="1059"/>
      <c r="BI122" s="1059"/>
      <c r="BJ122" s="1059"/>
      <c r="BK122" s="1059"/>
      <c r="BL122" s="1059"/>
      <c r="BM122" s="1059"/>
      <c r="BN122" s="1059"/>
      <c r="BO122" s="1059"/>
      <c r="BP122" s="1060"/>
      <c r="BQ122" s="1091">
        <v>4312894</v>
      </c>
      <c r="BR122" s="1092"/>
      <c r="BS122" s="1092"/>
      <c r="BT122" s="1092"/>
      <c r="BU122" s="1092"/>
      <c r="BV122" s="1092">
        <v>4337060</v>
      </c>
      <c r="BW122" s="1092"/>
      <c r="BX122" s="1092"/>
      <c r="BY122" s="1092"/>
      <c r="BZ122" s="1092"/>
      <c r="CA122" s="1092">
        <v>4379905</v>
      </c>
      <c r="CB122" s="1092"/>
      <c r="CC122" s="1092"/>
      <c r="CD122" s="1092"/>
      <c r="CE122" s="1092"/>
      <c r="CF122" s="1112">
        <v>133.1</v>
      </c>
      <c r="CG122" s="1113"/>
      <c r="CH122" s="1113"/>
      <c r="CI122" s="1113"/>
      <c r="CJ122" s="1113"/>
      <c r="CK122" s="1104"/>
      <c r="CL122" s="1105"/>
      <c r="CM122" s="1105"/>
      <c r="CN122" s="1105"/>
      <c r="CO122" s="1106"/>
      <c r="CP122" s="1114" t="s">
        <v>409</v>
      </c>
      <c r="CQ122" s="1115"/>
      <c r="CR122" s="1115"/>
      <c r="CS122" s="1115"/>
      <c r="CT122" s="1115"/>
      <c r="CU122" s="1115"/>
      <c r="CV122" s="1115"/>
      <c r="CW122" s="1115"/>
      <c r="CX122" s="1115"/>
      <c r="CY122" s="1115"/>
      <c r="CZ122" s="1115"/>
      <c r="DA122" s="1115"/>
      <c r="DB122" s="1115"/>
      <c r="DC122" s="1115"/>
      <c r="DD122" s="1115"/>
      <c r="DE122" s="1115"/>
      <c r="DF122" s="1116"/>
      <c r="DG122" s="1013" t="s">
        <v>175</v>
      </c>
      <c r="DH122" s="1014"/>
      <c r="DI122" s="1014"/>
      <c r="DJ122" s="1014"/>
      <c r="DK122" s="1014"/>
      <c r="DL122" s="1014" t="s">
        <v>396</v>
      </c>
      <c r="DM122" s="1014"/>
      <c r="DN122" s="1014"/>
      <c r="DO122" s="1014"/>
      <c r="DP122" s="1014"/>
      <c r="DQ122" s="1014" t="s">
        <v>175</v>
      </c>
      <c r="DR122" s="1014"/>
      <c r="DS122" s="1014"/>
      <c r="DT122" s="1014"/>
      <c r="DU122" s="1014"/>
      <c r="DV122" s="1015" t="s">
        <v>396</v>
      </c>
      <c r="DW122" s="1015"/>
      <c r="DX122" s="1015"/>
      <c r="DY122" s="1015"/>
      <c r="DZ122" s="1016"/>
    </row>
    <row r="123" spans="1:130" s="247" customFormat="1" ht="26.25" customHeight="1" x14ac:dyDescent="0.15">
      <c r="A123" s="1153"/>
      <c r="B123" s="1040"/>
      <c r="C123" s="1010" t="s">
        <v>457</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175</v>
      </c>
      <c r="AB123" s="1053"/>
      <c r="AC123" s="1053"/>
      <c r="AD123" s="1053"/>
      <c r="AE123" s="1054"/>
      <c r="AF123" s="1055" t="s">
        <v>188</v>
      </c>
      <c r="AG123" s="1053"/>
      <c r="AH123" s="1053"/>
      <c r="AI123" s="1053"/>
      <c r="AJ123" s="1054"/>
      <c r="AK123" s="1055" t="s">
        <v>396</v>
      </c>
      <c r="AL123" s="1053"/>
      <c r="AM123" s="1053"/>
      <c r="AN123" s="1053"/>
      <c r="AO123" s="1054"/>
      <c r="AP123" s="1056" t="s">
        <v>439</v>
      </c>
      <c r="AQ123" s="1057"/>
      <c r="AR123" s="1057"/>
      <c r="AS123" s="1057"/>
      <c r="AT123" s="1058"/>
      <c r="AU123" s="1089"/>
      <c r="AV123" s="1090"/>
      <c r="AW123" s="1090"/>
      <c r="AX123" s="1090"/>
      <c r="AY123" s="1090"/>
      <c r="AZ123" s="278" t="s">
        <v>191</v>
      </c>
      <c r="BA123" s="278"/>
      <c r="BB123" s="278"/>
      <c r="BC123" s="278"/>
      <c r="BD123" s="278"/>
      <c r="BE123" s="278"/>
      <c r="BF123" s="278"/>
      <c r="BG123" s="278"/>
      <c r="BH123" s="278"/>
      <c r="BI123" s="278"/>
      <c r="BJ123" s="278"/>
      <c r="BK123" s="278"/>
      <c r="BL123" s="278"/>
      <c r="BM123" s="278"/>
      <c r="BN123" s="278"/>
      <c r="BO123" s="1069" t="s">
        <v>472</v>
      </c>
      <c r="BP123" s="1100"/>
      <c r="BQ123" s="1159">
        <v>7145743</v>
      </c>
      <c r="BR123" s="1160"/>
      <c r="BS123" s="1160"/>
      <c r="BT123" s="1160"/>
      <c r="BU123" s="1160"/>
      <c r="BV123" s="1160">
        <v>7262045</v>
      </c>
      <c r="BW123" s="1160"/>
      <c r="BX123" s="1160"/>
      <c r="BY123" s="1160"/>
      <c r="BZ123" s="1160"/>
      <c r="CA123" s="1160">
        <v>7331631</v>
      </c>
      <c r="CB123" s="1160"/>
      <c r="CC123" s="1160"/>
      <c r="CD123" s="1160"/>
      <c r="CE123" s="1160"/>
      <c r="CF123" s="1093"/>
      <c r="CG123" s="1094"/>
      <c r="CH123" s="1094"/>
      <c r="CI123" s="1094"/>
      <c r="CJ123" s="1095"/>
      <c r="CK123" s="1104"/>
      <c r="CL123" s="1105"/>
      <c r="CM123" s="1105"/>
      <c r="CN123" s="1105"/>
      <c r="CO123" s="1106"/>
      <c r="CP123" s="1114" t="s">
        <v>411</v>
      </c>
      <c r="CQ123" s="1115"/>
      <c r="CR123" s="1115"/>
      <c r="CS123" s="1115"/>
      <c r="CT123" s="1115"/>
      <c r="CU123" s="1115"/>
      <c r="CV123" s="1115"/>
      <c r="CW123" s="1115"/>
      <c r="CX123" s="1115"/>
      <c r="CY123" s="1115"/>
      <c r="CZ123" s="1115"/>
      <c r="DA123" s="1115"/>
      <c r="DB123" s="1115"/>
      <c r="DC123" s="1115"/>
      <c r="DD123" s="1115"/>
      <c r="DE123" s="1115"/>
      <c r="DF123" s="1116"/>
      <c r="DG123" s="1052" t="s">
        <v>396</v>
      </c>
      <c r="DH123" s="1053"/>
      <c r="DI123" s="1053"/>
      <c r="DJ123" s="1053"/>
      <c r="DK123" s="1054"/>
      <c r="DL123" s="1055" t="s">
        <v>396</v>
      </c>
      <c r="DM123" s="1053"/>
      <c r="DN123" s="1053"/>
      <c r="DO123" s="1053"/>
      <c r="DP123" s="1054"/>
      <c r="DQ123" s="1055" t="s">
        <v>396</v>
      </c>
      <c r="DR123" s="1053"/>
      <c r="DS123" s="1053"/>
      <c r="DT123" s="1053"/>
      <c r="DU123" s="1054"/>
      <c r="DV123" s="1056" t="s">
        <v>396</v>
      </c>
      <c r="DW123" s="1057"/>
      <c r="DX123" s="1057"/>
      <c r="DY123" s="1057"/>
      <c r="DZ123" s="1058"/>
    </row>
    <row r="124" spans="1:130" s="247" customFormat="1" ht="26.25" customHeight="1" thickBot="1" x14ac:dyDescent="0.2">
      <c r="A124" s="1153"/>
      <c r="B124" s="1040"/>
      <c r="C124" s="1010" t="s">
        <v>460</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396</v>
      </c>
      <c r="AB124" s="1053"/>
      <c r="AC124" s="1053"/>
      <c r="AD124" s="1053"/>
      <c r="AE124" s="1054"/>
      <c r="AF124" s="1055" t="s">
        <v>396</v>
      </c>
      <c r="AG124" s="1053"/>
      <c r="AH124" s="1053"/>
      <c r="AI124" s="1053"/>
      <c r="AJ124" s="1054"/>
      <c r="AK124" s="1055" t="s">
        <v>396</v>
      </c>
      <c r="AL124" s="1053"/>
      <c r="AM124" s="1053"/>
      <c r="AN124" s="1053"/>
      <c r="AO124" s="1054"/>
      <c r="AP124" s="1056" t="s">
        <v>396</v>
      </c>
      <c r="AQ124" s="1057"/>
      <c r="AR124" s="1057"/>
      <c r="AS124" s="1057"/>
      <c r="AT124" s="1058"/>
      <c r="AU124" s="1155" t="s">
        <v>473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396</v>
      </c>
      <c r="BR124" s="1122"/>
      <c r="BS124" s="1122"/>
      <c r="BT124" s="1122"/>
      <c r="BU124" s="1122"/>
      <c r="BV124" s="1122" t="s">
        <v>396</v>
      </c>
      <c r="BW124" s="1122"/>
      <c r="BX124" s="1122"/>
      <c r="BY124" s="1122"/>
      <c r="BZ124" s="1122"/>
      <c r="CA124" s="1122" t="s">
        <v>396</v>
      </c>
      <c r="CB124" s="1122"/>
      <c r="CC124" s="1122"/>
      <c r="CD124" s="1122"/>
      <c r="CE124" s="1122"/>
      <c r="CF124" s="1123"/>
      <c r="CG124" s="1124"/>
      <c r="CH124" s="1124"/>
      <c r="CI124" s="1124"/>
      <c r="CJ124" s="1125"/>
      <c r="CK124" s="1107"/>
      <c r="CL124" s="1107"/>
      <c r="CM124" s="1107"/>
      <c r="CN124" s="1107"/>
      <c r="CO124" s="1108"/>
      <c r="CP124" s="1114" t="s">
        <v>474</v>
      </c>
      <c r="CQ124" s="1115"/>
      <c r="CR124" s="1115"/>
      <c r="CS124" s="1115"/>
      <c r="CT124" s="1115"/>
      <c r="CU124" s="1115"/>
      <c r="CV124" s="1115"/>
      <c r="CW124" s="1115"/>
      <c r="CX124" s="1115"/>
      <c r="CY124" s="1115"/>
      <c r="CZ124" s="1115"/>
      <c r="DA124" s="1115"/>
      <c r="DB124" s="1115"/>
      <c r="DC124" s="1115"/>
      <c r="DD124" s="1115"/>
      <c r="DE124" s="1115"/>
      <c r="DF124" s="1116"/>
      <c r="DG124" s="1099" t="s">
        <v>175</v>
      </c>
      <c r="DH124" s="1078"/>
      <c r="DI124" s="1078"/>
      <c r="DJ124" s="1078"/>
      <c r="DK124" s="1079"/>
      <c r="DL124" s="1077" t="s">
        <v>396</v>
      </c>
      <c r="DM124" s="1078"/>
      <c r="DN124" s="1078"/>
      <c r="DO124" s="1078"/>
      <c r="DP124" s="1079"/>
      <c r="DQ124" s="1077" t="s">
        <v>175</v>
      </c>
      <c r="DR124" s="1078"/>
      <c r="DS124" s="1078"/>
      <c r="DT124" s="1078"/>
      <c r="DU124" s="1079"/>
      <c r="DV124" s="1080" t="s">
        <v>439</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396</v>
      </c>
      <c r="AB125" s="1053"/>
      <c r="AC125" s="1053"/>
      <c r="AD125" s="1053"/>
      <c r="AE125" s="1054"/>
      <c r="AF125" s="1055" t="s">
        <v>175</v>
      </c>
      <c r="AG125" s="1053"/>
      <c r="AH125" s="1053"/>
      <c r="AI125" s="1053"/>
      <c r="AJ125" s="1054"/>
      <c r="AK125" s="1055" t="s">
        <v>175</v>
      </c>
      <c r="AL125" s="1053"/>
      <c r="AM125" s="1053"/>
      <c r="AN125" s="1053"/>
      <c r="AO125" s="1054"/>
      <c r="AP125" s="1056" t="s">
        <v>175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475</v>
      </c>
      <c r="CL125" s="1102"/>
      <c r="CM125" s="1102"/>
      <c r="CN125" s="1102"/>
      <c r="CO125" s="1103"/>
      <c r="CP125" s="1034" t="s">
        <v>476</v>
      </c>
      <c r="CQ125" s="983"/>
      <c r="CR125" s="983"/>
      <c r="CS125" s="983"/>
      <c r="CT125" s="983"/>
      <c r="CU125" s="983"/>
      <c r="CV125" s="983"/>
      <c r="CW125" s="983"/>
      <c r="CX125" s="983"/>
      <c r="CY125" s="983"/>
      <c r="CZ125" s="983"/>
      <c r="DA125" s="983"/>
      <c r="DB125" s="983"/>
      <c r="DC125" s="983"/>
      <c r="DD125" s="983"/>
      <c r="DE125" s="983"/>
      <c r="DF125" s="984"/>
      <c r="DG125" s="1020" t="s">
        <v>396</v>
      </c>
      <c r="DH125" s="1021"/>
      <c r="DI125" s="1021"/>
      <c r="DJ125" s="1021"/>
      <c r="DK125" s="1021"/>
      <c r="DL125" s="1021" t="s">
        <v>396</v>
      </c>
      <c r="DM125" s="1021"/>
      <c r="DN125" s="1021"/>
      <c r="DO125" s="1021"/>
      <c r="DP125" s="1021"/>
      <c r="DQ125" s="1021" t="s">
        <v>175</v>
      </c>
      <c r="DR125" s="1021"/>
      <c r="DS125" s="1021"/>
      <c r="DT125" s="1021"/>
      <c r="DU125" s="1021"/>
      <c r="DV125" s="1022" t="s">
        <v>175</v>
      </c>
      <c r="DW125" s="1022"/>
      <c r="DX125" s="1022"/>
      <c r="DY125" s="1022"/>
      <c r="DZ125" s="1023"/>
    </row>
    <row r="126" spans="1:130" s="247" customFormat="1" ht="26.25" customHeight="1" thickBot="1" x14ac:dyDescent="0.2">
      <c r="A126" s="1153"/>
      <c r="B126" s="1040"/>
      <c r="C126" s="1010" t="s">
        <v>464</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70296</v>
      </c>
      <c r="AB126" s="1053"/>
      <c r="AC126" s="1053"/>
      <c r="AD126" s="1053"/>
      <c r="AE126" s="1054"/>
      <c r="AF126" s="1055">
        <v>65337</v>
      </c>
      <c r="AG126" s="1053"/>
      <c r="AH126" s="1053"/>
      <c r="AI126" s="1053"/>
      <c r="AJ126" s="1054"/>
      <c r="AK126" s="1055">
        <v>49166</v>
      </c>
      <c r="AL126" s="1053"/>
      <c r="AM126" s="1053"/>
      <c r="AN126" s="1053"/>
      <c r="AO126" s="1054"/>
      <c r="AP126" s="1056">
        <v>1.5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477</v>
      </c>
      <c r="CQ126" s="1044"/>
      <c r="CR126" s="1044"/>
      <c r="CS126" s="1044"/>
      <c r="CT126" s="1044"/>
      <c r="CU126" s="1044"/>
      <c r="CV126" s="1044"/>
      <c r="CW126" s="1044"/>
      <c r="CX126" s="1044"/>
      <c r="CY126" s="1044"/>
      <c r="CZ126" s="1044"/>
      <c r="DA126" s="1044"/>
      <c r="DB126" s="1044"/>
      <c r="DC126" s="1044"/>
      <c r="DD126" s="1044"/>
      <c r="DE126" s="1044"/>
      <c r="DF126" s="1045"/>
      <c r="DG126" s="1013" t="s">
        <v>175</v>
      </c>
      <c r="DH126" s="1014"/>
      <c r="DI126" s="1014"/>
      <c r="DJ126" s="1014"/>
      <c r="DK126" s="1014"/>
      <c r="DL126" s="1014" t="s">
        <v>188</v>
      </c>
      <c r="DM126" s="1014"/>
      <c r="DN126" s="1014"/>
      <c r="DO126" s="1014"/>
      <c r="DP126" s="1014"/>
      <c r="DQ126" s="1014" t="s">
        <v>175</v>
      </c>
      <c r="DR126" s="1014"/>
      <c r="DS126" s="1014"/>
      <c r="DT126" s="1014"/>
      <c r="DU126" s="1014"/>
      <c r="DV126" s="1015" t="s">
        <v>175</v>
      </c>
      <c r="DW126" s="1015"/>
      <c r="DX126" s="1015"/>
      <c r="DY126" s="1015"/>
      <c r="DZ126" s="1016"/>
    </row>
    <row r="127" spans="1:130" s="247" customFormat="1" ht="26.25" customHeight="1" x14ac:dyDescent="0.15">
      <c r="A127" s="1154"/>
      <c r="B127" s="1042"/>
      <c r="C127" s="1096" t="s">
        <v>478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439</v>
      </c>
      <c r="AB127" s="1053"/>
      <c r="AC127" s="1053"/>
      <c r="AD127" s="1053"/>
      <c r="AE127" s="1054"/>
      <c r="AF127" s="1055" t="s">
        <v>175</v>
      </c>
      <c r="AG127" s="1053"/>
      <c r="AH127" s="1053"/>
      <c r="AI127" s="1053"/>
      <c r="AJ127" s="1054"/>
      <c r="AK127" s="1055" t="s">
        <v>175</v>
      </c>
      <c r="AL127" s="1053"/>
      <c r="AM127" s="1053"/>
      <c r="AN127" s="1053"/>
      <c r="AO127" s="1054"/>
      <c r="AP127" s="1056" t="s">
        <v>175</v>
      </c>
      <c r="AQ127" s="1057"/>
      <c r="AR127" s="1057"/>
      <c r="AS127" s="1057"/>
      <c r="AT127" s="1058"/>
      <c r="AU127" s="283"/>
      <c r="AV127" s="283"/>
      <c r="AW127" s="283"/>
      <c r="AX127" s="1126" t="s">
        <v>479</v>
      </c>
      <c r="AY127" s="1127"/>
      <c r="AZ127" s="1127"/>
      <c r="BA127" s="1127"/>
      <c r="BB127" s="1127"/>
      <c r="BC127" s="1127"/>
      <c r="BD127" s="1127"/>
      <c r="BE127" s="1128"/>
      <c r="BF127" s="1129" t="s">
        <v>480</v>
      </c>
      <c r="BG127" s="1127"/>
      <c r="BH127" s="1127"/>
      <c r="BI127" s="1127"/>
      <c r="BJ127" s="1127"/>
      <c r="BK127" s="1127"/>
      <c r="BL127" s="1128"/>
      <c r="BM127" s="1129" t="s">
        <v>481</v>
      </c>
      <c r="BN127" s="1127"/>
      <c r="BO127" s="1127"/>
      <c r="BP127" s="1127"/>
      <c r="BQ127" s="1127"/>
      <c r="BR127" s="1127"/>
      <c r="BS127" s="1128"/>
      <c r="BT127" s="1129" t="s">
        <v>482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483</v>
      </c>
      <c r="CQ127" s="1044"/>
      <c r="CR127" s="1044"/>
      <c r="CS127" s="1044"/>
      <c r="CT127" s="1044"/>
      <c r="CU127" s="1044"/>
      <c r="CV127" s="1044"/>
      <c r="CW127" s="1044"/>
      <c r="CX127" s="1044"/>
      <c r="CY127" s="1044"/>
      <c r="CZ127" s="1044"/>
      <c r="DA127" s="1044"/>
      <c r="DB127" s="1044"/>
      <c r="DC127" s="1044"/>
      <c r="DD127" s="1044"/>
      <c r="DE127" s="1044"/>
      <c r="DF127" s="1045"/>
      <c r="DG127" s="1013" t="s">
        <v>396</v>
      </c>
      <c r="DH127" s="1014"/>
      <c r="DI127" s="1014"/>
      <c r="DJ127" s="1014"/>
      <c r="DK127" s="1014"/>
      <c r="DL127" s="1014" t="s">
        <v>396</v>
      </c>
      <c r="DM127" s="1014"/>
      <c r="DN127" s="1014"/>
      <c r="DO127" s="1014"/>
      <c r="DP127" s="1014"/>
      <c r="DQ127" s="1014" t="s">
        <v>175</v>
      </c>
      <c r="DR127" s="1014"/>
      <c r="DS127" s="1014"/>
      <c r="DT127" s="1014"/>
      <c r="DU127" s="1014"/>
      <c r="DV127" s="1015" t="s">
        <v>175</v>
      </c>
      <c r="DW127" s="1015"/>
      <c r="DX127" s="1015"/>
      <c r="DY127" s="1015"/>
      <c r="DZ127" s="1016"/>
    </row>
    <row r="128" spans="1:130" s="247" customFormat="1" ht="26.25" customHeight="1" thickBot="1" x14ac:dyDescent="0.2">
      <c r="A128" s="1137" t="s">
        <v>484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485</v>
      </c>
      <c r="X128" s="1139"/>
      <c r="Y128" s="1139"/>
      <c r="Z128" s="1140"/>
      <c r="AA128" s="1141">
        <v>30072</v>
      </c>
      <c r="AB128" s="1142"/>
      <c r="AC128" s="1142"/>
      <c r="AD128" s="1142"/>
      <c r="AE128" s="1143"/>
      <c r="AF128" s="1144">
        <v>22747</v>
      </c>
      <c r="AG128" s="1142"/>
      <c r="AH128" s="1142"/>
      <c r="AI128" s="1142"/>
      <c r="AJ128" s="1143"/>
      <c r="AK128" s="1144">
        <v>14668</v>
      </c>
      <c r="AL128" s="1142"/>
      <c r="AM128" s="1142"/>
      <c r="AN128" s="1142"/>
      <c r="AO128" s="1143"/>
      <c r="AP128" s="1145"/>
      <c r="AQ128" s="1146"/>
      <c r="AR128" s="1146"/>
      <c r="AS128" s="1146"/>
      <c r="AT128" s="1147"/>
      <c r="AU128" s="283"/>
      <c r="AV128" s="283"/>
      <c r="AW128" s="283"/>
      <c r="AX128" s="982" t="s">
        <v>486</v>
      </c>
      <c r="AY128" s="983"/>
      <c r="AZ128" s="983"/>
      <c r="BA128" s="983"/>
      <c r="BB128" s="983"/>
      <c r="BC128" s="983"/>
      <c r="BD128" s="983"/>
      <c r="BE128" s="984"/>
      <c r="BF128" s="1148" t="s">
        <v>439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487</v>
      </c>
      <c r="CQ128" s="1131"/>
      <c r="CR128" s="1131"/>
      <c r="CS128" s="1131"/>
      <c r="CT128" s="1131"/>
      <c r="CU128" s="1131"/>
      <c r="CV128" s="1131"/>
      <c r="CW128" s="1131"/>
      <c r="CX128" s="1131"/>
      <c r="CY128" s="1131"/>
      <c r="CZ128" s="1131"/>
      <c r="DA128" s="1131"/>
      <c r="DB128" s="1131"/>
      <c r="DC128" s="1131"/>
      <c r="DD128" s="1131"/>
      <c r="DE128" s="1131"/>
      <c r="DF128" s="1132"/>
      <c r="DG128" s="1133">
        <v>699</v>
      </c>
      <c r="DH128" s="1134"/>
      <c r="DI128" s="1134"/>
      <c r="DJ128" s="1134"/>
      <c r="DK128" s="1134"/>
      <c r="DL128" s="1134">
        <v>1111</v>
      </c>
      <c r="DM128" s="1134"/>
      <c r="DN128" s="1134"/>
      <c r="DO128" s="1134"/>
      <c r="DP128" s="1134"/>
      <c r="DQ128" s="1134">
        <v>5645</v>
      </c>
      <c r="DR128" s="1134"/>
      <c r="DS128" s="1134"/>
      <c r="DT128" s="1134"/>
      <c r="DU128" s="1134"/>
      <c r="DV128" s="1135">
        <v>0.2</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3647099</v>
      </c>
      <c r="AB129" s="1053"/>
      <c r="AC129" s="1053"/>
      <c r="AD129" s="1053"/>
      <c r="AE129" s="1054"/>
      <c r="AF129" s="1055">
        <v>3651001</v>
      </c>
      <c r="AG129" s="1053"/>
      <c r="AH129" s="1053"/>
      <c r="AI129" s="1053"/>
      <c r="AJ129" s="1054"/>
      <c r="AK129" s="1055">
        <v>3663090</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396</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395659</v>
      </c>
      <c r="AB130" s="1053"/>
      <c r="AC130" s="1053"/>
      <c r="AD130" s="1053"/>
      <c r="AE130" s="1054"/>
      <c r="AF130" s="1055">
        <v>377612</v>
      </c>
      <c r="AG130" s="1053"/>
      <c r="AH130" s="1053"/>
      <c r="AI130" s="1053"/>
      <c r="AJ130" s="1054"/>
      <c r="AK130" s="1055">
        <v>373498</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1.8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3251440</v>
      </c>
      <c r="AB131" s="1078"/>
      <c r="AC131" s="1078"/>
      <c r="AD131" s="1078"/>
      <c r="AE131" s="1079"/>
      <c r="AF131" s="1077">
        <v>3273389</v>
      </c>
      <c r="AG131" s="1078"/>
      <c r="AH131" s="1078"/>
      <c r="AI131" s="1078"/>
      <c r="AJ131" s="1079"/>
      <c r="AK131" s="1077">
        <v>3289592</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t="s">
        <v>175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1.952642521</v>
      </c>
      <c r="AB132" s="1194"/>
      <c r="AC132" s="1194"/>
      <c r="AD132" s="1194"/>
      <c r="AE132" s="1195"/>
      <c r="AF132" s="1196">
        <v>1.9448956420000001</v>
      </c>
      <c r="AG132" s="1194"/>
      <c r="AH132" s="1194"/>
      <c r="AI132" s="1194"/>
      <c r="AJ132" s="1195"/>
      <c r="AK132" s="1196">
        <v>1.7503386439999999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2.2999999999999998</v>
      </c>
      <c r="AB133" s="1177"/>
      <c r="AC133" s="1177"/>
      <c r="AD133" s="1177"/>
      <c r="AE133" s="1178"/>
      <c r="AF133" s="1176">
        <v>2</v>
      </c>
      <c r="AG133" s="1177"/>
      <c r="AH133" s="1177"/>
      <c r="AI133" s="1177"/>
      <c r="AJ133" s="1178"/>
      <c r="AK133" s="1176">
        <v>1.8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9u8get0Y+2+Th8odQOIvsxJrqyjFl8EanNCu7zi/uwWPw3vx6KsjcfE7wRwp1DBxnwJVg4PmJOVGnJB4AxXyg==" saltValue="yxRR0Ylyb15TlpPpe9aF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UdFHl2d6OvHLn0w55D3oC+3RDxI3mHSmhTBSePlpWUKAw5TuNR3yhUiPn2srqd4whX39uOlL99MlDZ5w4IFw==" saltValue="u6E7NYvcUkaPuIeyYZh7BQ==" spinCount="100000" sheet="1" objects="1" scenarios="1"/>
  <dataConsolidate/>
  <phoneticPr fontId="2"/>
  <printOptions horizontalCentered="1" verticalCentered="1"/>
  <pageMargins left="0" right="0" top="0" bottom="0" header="0" footer="0"/>
  <pageSetup paperSize="9" scale="4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bKY/3Iid+1ptKqPRcANJWCYHHx7Jcjp4YbxBzv4pUk4qsKIzzCfLMRAHZOYiar4PY0zFiF38uB1iIwBuq0h8g==" saltValue="px90Y5bL9Ig5NATJ28YU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1280801</v>
      </c>
      <c r="AP9" s="313">
        <v>79736</v>
      </c>
      <c r="AQ9" s="314">
        <v>81607</v>
      </c>
      <c r="AR9" s="315">
        <v>-2.2999999999999998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87097</v>
      </c>
      <c r="AP10" s="316">
        <v>5422</v>
      </c>
      <c r="AQ10" s="317">
        <v>8429</v>
      </c>
      <c r="AR10" s="318">
        <v>-35.700000000000003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214283</v>
      </c>
      <c r="AP11" s="316">
        <v>13340</v>
      </c>
      <c r="AQ11" s="317">
        <v>12564</v>
      </c>
      <c r="AR11" s="318">
        <v>6.2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603</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v>5</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88224</v>
      </c>
      <c r="AP14" s="316">
        <v>5492</v>
      </c>
      <c r="AQ14" s="317">
        <v>4049</v>
      </c>
      <c r="AR14" s="318">
        <v>35.6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10139</v>
      </c>
      <c r="AP15" s="316">
        <v>631</v>
      </c>
      <c r="AQ15" s="317">
        <v>2220</v>
      </c>
      <c r="AR15" s="318">
        <v>-71.599999999999994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-91168</v>
      </c>
      <c r="AP16" s="316">
        <v>-5676</v>
      </c>
      <c r="AQ16" s="317">
        <v>-7287</v>
      </c>
      <c r="AR16" s="318">
        <v>-22.1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191</v>
      </c>
      <c r="AL17" s="1220"/>
      <c r="AM17" s="1220"/>
      <c r="AN17" s="1221"/>
      <c r="AO17" s="316">
        <v>1589376</v>
      </c>
      <c r="AP17" s="316">
        <v>98946</v>
      </c>
      <c r="AQ17" s="317">
        <v>102189</v>
      </c>
      <c r="AR17" s="318">
        <v>-3.2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9.4600000000000009</v>
      </c>
      <c r="AP21" s="329">
        <v>9.43</v>
      </c>
      <c r="AQ21" s="330">
        <v>0.03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97.2</v>
      </c>
      <c r="AP22" s="334">
        <v>96.9</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341341</v>
      </c>
      <c r="AP32" s="343">
        <v>21250</v>
      </c>
      <c r="AQ32" s="344">
        <v>48351</v>
      </c>
      <c r="AR32" s="345">
        <v>-56.1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v>3</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31302</v>
      </c>
      <c r="AP35" s="343">
        <v>1949</v>
      </c>
      <c r="AQ35" s="344">
        <v>15327</v>
      </c>
      <c r="AR35" s="345">
        <v>-87.3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23936</v>
      </c>
      <c r="AP36" s="343">
        <v>1490</v>
      </c>
      <c r="AQ36" s="344">
        <v>3222</v>
      </c>
      <c r="AR36" s="345">
        <v>-53.8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v>49166</v>
      </c>
      <c r="AP37" s="343">
        <v>3061</v>
      </c>
      <c r="AQ37" s="344">
        <v>486</v>
      </c>
      <c r="AR37" s="345">
        <v>529.79999999999995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t="s">
        <v>510</v>
      </c>
      <c r="AP38" s="346" t="s">
        <v>510</v>
      </c>
      <c r="AQ38" s="347">
        <v>7</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v>-14668</v>
      </c>
      <c r="AP39" s="343">
        <v>-913</v>
      </c>
      <c r="AQ39" s="344">
        <v>-3375</v>
      </c>
      <c r="AR39" s="345">
        <v>-72.900000000000006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-373498</v>
      </c>
      <c r="AP40" s="343">
        <v>-23252</v>
      </c>
      <c r="AQ40" s="344">
        <v>-44517</v>
      </c>
      <c r="AR40" s="345">
        <v>-47.8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57579</v>
      </c>
      <c r="AP41" s="343">
        <v>3585</v>
      </c>
      <c r="AQ41" s="344">
        <v>19506</v>
      </c>
      <c r="AR41" s="345">
        <v>-81.599999999999994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935610</v>
      </c>
      <c r="AN51" s="365">
        <v>55110</v>
      </c>
      <c r="AO51" s="366">
        <v>119</v>
      </c>
      <c r="AP51" s="367">
        <v>69469</v>
      </c>
      <c r="AQ51" s="368">
        <v>-18.5</v>
      </c>
      <c r="AR51" s="369">
        <v>137.5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386674</v>
      </c>
      <c r="AN52" s="373">
        <v>22776</v>
      </c>
      <c r="AO52" s="374">
        <v>61.4</v>
      </c>
      <c r="AP52" s="375">
        <v>38215</v>
      </c>
      <c r="AQ52" s="376">
        <v>-1.6</v>
      </c>
      <c r="AR52" s="377">
        <v>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1038181</v>
      </c>
      <c r="AN53" s="365">
        <v>61914</v>
      </c>
      <c r="AO53" s="366">
        <v>12.3</v>
      </c>
      <c r="AP53" s="367">
        <v>67293</v>
      </c>
      <c r="AQ53" s="368">
        <v>-3.1</v>
      </c>
      <c r="AR53" s="369">
        <v>15.4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220182</v>
      </c>
      <c r="AN54" s="373">
        <v>13131</v>
      </c>
      <c r="AO54" s="374">
        <v>-42.3</v>
      </c>
      <c r="AP54" s="375">
        <v>35076</v>
      </c>
      <c r="AQ54" s="376">
        <v>-8.1999999999999993</v>
      </c>
      <c r="AR54" s="377">
        <v>-34.1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499518</v>
      </c>
      <c r="AN55" s="365">
        <v>30199</v>
      </c>
      <c r="AO55" s="366">
        <v>-51.2</v>
      </c>
      <c r="AP55" s="367">
        <v>67343</v>
      </c>
      <c r="AQ55" s="368">
        <v>0.1</v>
      </c>
      <c r="AR55" s="369">
        <v>-51.3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339739</v>
      </c>
      <c r="AN56" s="373">
        <v>20539</v>
      </c>
      <c r="AO56" s="374">
        <v>56.4</v>
      </c>
      <c r="AP56" s="375">
        <v>32865</v>
      </c>
      <c r="AQ56" s="376">
        <v>-6.3</v>
      </c>
      <c r="AR56" s="377">
        <v>62.7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376249</v>
      </c>
      <c r="AN57" s="365">
        <v>23042</v>
      </c>
      <c r="AO57" s="366">
        <v>-23.7</v>
      </c>
      <c r="AP57" s="367">
        <v>73475</v>
      </c>
      <c r="AQ57" s="368">
        <v>9.1</v>
      </c>
      <c r="AR57" s="369">
        <v>-32.799999999999997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258065</v>
      </c>
      <c r="AN58" s="373">
        <v>15804</v>
      </c>
      <c r="AO58" s="374">
        <v>-23.1</v>
      </c>
      <c r="AP58" s="375">
        <v>43072</v>
      </c>
      <c r="AQ58" s="376">
        <v>31.1</v>
      </c>
      <c r="AR58" s="377">
        <v>-54.2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425380</v>
      </c>
      <c r="AN59" s="365">
        <v>26482</v>
      </c>
      <c r="AO59" s="366">
        <v>14.9</v>
      </c>
      <c r="AP59" s="367">
        <v>87464</v>
      </c>
      <c r="AQ59" s="368">
        <v>19</v>
      </c>
      <c r="AR59" s="369">
        <v>-4.0999999999999996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311079</v>
      </c>
      <c r="AN60" s="373">
        <v>19366</v>
      </c>
      <c r="AO60" s="374">
        <v>22.5</v>
      </c>
      <c r="AP60" s="375">
        <v>47479</v>
      </c>
      <c r="AQ60" s="376">
        <v>10.199999999999999</v>
      </c>
      <c r="AR60" s="377">
        <v>12.3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654988</v>
      </c>
      <c r="AN61" s="380">
        <v>39349</v>
      </c>
      <c r="AO61" s="381">
        <v>14.3</v>
      </c>
      <c r="AP61" s="382">
        <v>73009</v>
      </c>
      <c r="AQ61" s="383">
        <v>1.3</v>
      </c>
      <c r="AR61" s="369">
        <v>13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303148</v>
      </c>
      <c r="AN62" s="373">
        <v>18323</v>
      </c>
      <c r="AO62" s="374">
        <v>15</v>
      </c>
      <c r="AP62" s="375">
        <v>39341</v>
      </c>
      <c r="AQ62" s="376">
        <v>5</v>
      </c>
      <c r="AR62" s="377">
        <v>10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0HXphlJ9wCtwdJ3CCZ934iGogUkToB4FIFudjJm84padd38y08v06nhTEmE+Ej74Ck2a0T1Zhp6RMWfrmjTvg==" saltValue="YHwLSCf/UM4mWUZ9Y9O2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co5Pg6etmaIo9cFdo9Rzbutiq/q2EcvKZ1W+1t33+y0t+GSUiJcbelUYJoHHETvOMArfKacHFuY7YQXazWSLjw==" saltValue="WOlK5xXvzIK/JDcMwMFT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mH3dTDq65DyepcYnAdCKx5VIY+FkcQRvYFuw1ttCVrE3hJt4huBcEW50f15uVtKDoMW7yvcLDseB5bm94l98fA==" saltValue="mfoesE+qciceufBUt0d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22.43</v>
      </c>
      <c r="G47" s="12">
        <v>24.85</v>
      </c>
      <c r="H47" s="12">
        <v>26.54</v>
      </c>
      <c r="I47" s="12">
        <v>27.49</v>
      </c>
      <c r="J47" s="13">
        <v>29.43</v>
      </c>
    </row>
    <row r="48" spans="2:10" ht="57.75" customHeight="1" x14ac:dyDescent="0.15">
      <c r="B48" s="14"/>
      <c r="C48" s="1238" t="s">
        <v>4</v>
      </c>
      <c r="D48" s="1238"/>
      <c r="E48" s="1239"/>
      <c r="F48" s="15">
        <v>5.86</v>
      </c>
      <c r="G48" s="16">
        <v>4.7300000000000004</v>
      </c>
      <c r="H48" s="16">
        <v>7.54</v>
      </c>
      <c r="I48" s="16">
        <v>6.05</v>
      </c>
      <c r="J48" s="17">
        <v>6.23</v>
      </c>
    </row>
    <row r="49" spans="2:10" ht="57.75" customHeight="1" thickBot="1" x14ac:dyDescent="0.2">
      <c r="B49" s="18"/>
      <c r="C49" s="1240" t="s">
        <v>5</v>
      </c>
      <c r="D49" s="1240"/>
      <c r="E49" s="1241"/>
      <c r="F49" s="19" t="s">
        <v>557</v>
      </c>
      <c r="G49" s="20">
        <v>0.97</v>
      </c>
      <c r="H49" s="20">
        <v>4.3</v>
      </c>
      <c r="I49" s="20" t="s">
        <v>558</v>
      </c>
      <c r="J49" s="21">
        <v>2.2400000000000002</v>
      </c>
    </row>
    <row r="50" spans="2:10" ht="13.5" customHeight="1" x14ac:dyDescent="0.15"/>
  </sheetData>
  <sheetProtection algorithmName="SHA-512" hashValue="5v6cJKgKIOIC8c4EYaJ5HKmBjYAZSzZkvyXz+hJaNoymK/TV+j9zs7Qmu2oaX+aE5j126qIAl03wc5xfIcOvzQ==" saltValue="ZG42xtA0bPhqJ0/U9IeK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2021-03-19T06:16:09Z</cp:lastPrinted>
  <dcterms:created xsi:type="dcterms:W3CDTF">2021-02-05T01:30:44Z</dcterms:created>
  <dcterms:modified xsi:type="dcterms:W3CDTF">2021-10-26T04:53:23Z</dcterms:modified>
  <cp:category/>
</cp:coreProperties>
</file>